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16MAINFSV02\accountspayable\Utilities\"/>
    </mc:Choice>
  </mc:AlternateContent>
  <xr:revisionPtr revIDLastSave="0" documentId="13_ncr:1_{4C065F98-0F71-4F4C-801D-E4F6FF658633}" xr6:coauthVersionLast="47" xr6:coauthVersionMax="47" xr10:uidLastSave="{00000000-0000-0000-0000-000000000000}"/>
  <bookViews>
    <workbookView xWindow="-120" yWindow="-120" windowWidth="24240" windowHeight="13140" firstSheet="5" activeTab="9" xr2:uid="{00000000-000D-0000-FFFF-FFFF00000000}"/>
  </bookViews>
  <sheets>
    <sheet name="2014-2015" sheetId="1" r:id="rId1"/>
    <sheet name="2015-2016" sheetId="2" r:id="rId2"/>
    <sheet name="2016-2017" sheetId="3" r:id="rId3"/>
    <sheet name="2017-2018" sheetId="4" r:id="rId4"/>
    <sheet name="2018-2019" sheetId="5" r:id="rId5"/>
    <sheet name="2019-2020" sheetId="6" r:id="rId6"/>
    <sheet name="2020-2021" sheetId="7" r:id="rId7"/>
    <sheet name="2021-2022" sheetId="8" r:id="rId8"/>
    <sheet name="2022-2023" sheetId="9" r:id="rId9"/>
    <sheet name="2023-2024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0" l="1"/>
  <c r="B19" i="10" l="1"/>
  <c r="G19" i="10"/>
  <c r="F19" i="10" l="1"/>
  <c r="E19" i="10"/>
  <c r="D19" i="10"/>
  <c r="C19" i="10"/>
  <c r="H8" i="10" l="1"/>
  <c r="H9" i="10"/>
  <c r="H10" i="10"/>
  <c r="H11" i="10"/>
  <c r="H12" i="10"/>
  <c r="H13" i="10"/>
  <c r="H14" i="10"/>
  <c r="H15" i="10"/>
  <c r="H16" i="10"/>
  <c r="H17" i="10"/>
  <c r="H18" i="10"/>
  <c r="H7" i="10"/>
  <c r="C19" i="9" l="1"/>
  <c r="B19" i="9"/>
  <c r="G19" i="9"/>
  <c r="F19" i="9"/>
  <c r="E19" i="9"/>
  <c r="D19" i="9"/>
  <c r="H18" i="9"/>
  <c r="H17" i="9"/>
  <c r="H16" i="9"/>
  <c r="H15" i="9"/>
  <c r="H14" i="9"/>
  <c r="H13" i="9"/>
  <c r="H12" i="9"/>
  <c r="H11" i="9"/>
  <c r="H10" i="9"/>
  <c r="H9" i="9"/>
  <c r="H8" i="9"/>
  <c r="H7" i="9"/>
  <c r="G19" i="8"/>
  <c r="F19" i="8"/>
  <c r="E19" i="8"/>
  <c r="D19" i="8"/>
  <c r="C19" i="8"/>
  <c r="B19" i="8"/>
  <c r="H18" i="8"/>
  <c r="H17" i="8"/>
  <c r="H16" i="8"/>
  <c r="H15" i="8"/>
  <c r="H14" i="8"/>
  <c r="H13" i="8"/>
  <c r="H12" i="8"/>
  <c r="H11" i="8"/>
  <c r="H10" i="8"/>
  <c r="H9" i="8"/>
  <c r="H8" i="8"/>
  <c r="H7" i="8"/>
  <c r="H19" i="9" l="1"/>
  <c r="H19" i="8"/>
  <c r="G19" i="7"/>
  <c r="F19" i="7"/>
  <c r="E19" i="7"/>
  <c r="D19" i="7"/>
  <c r="C19" i="7"/>
  <c r="B19" i="7"/>
  <c r="H18" i="7"/>
  <c r="H17" i="7"/>
  <c r="H16" i="7"/>
  <c r="H15" i="7"/>
  <c r="H14" i="7"/>
  <c r="H13" i="7"/>
  <c r="H12" i="7"/>
  <c r="H11" i="7"/>
  <c r="H10" i="7"/>
  <c r="H9" i="7"/>
  <c r="H8" i="7"/>
  <c r="H7" i="7"/>
  <c r="G19" i="6"/>
  <c r="F19" i="6"/>
  <c r="E19" i="6"/>
  <c r="D19" i="6"/>
  <c r="C19" i="6"/>
  <c r="B19" i="6"/>
  <c r="H18" i="6"/>
  <c r="H17" i="6"/>
  <c r="H16" i="6"/>
  <c r="H15" i="6"/>
  <c r="H14" i="6"/>
  <c r="H13" i="6"/>
  <c r="H12" i="6"/>
  <c r="H11" i="6"/>
  <c r="H10" i="6"/>
  <c r="H9" i="6"/>
  <c r="H8" i="6"/>
  <c r="H7" i="6"/>
  <c r="H19" i="6" s="1"/>
  <c r="G19" i="5"/>
  <c r="F19" i="5"/>
  <c r="E19" i="5"/>
  <c r="D19" i="5"/>
  <c r="C19" i="5"/>
  <c r="B19" i="5"/>
  <c r="H18" i="5"/>
  <c r="H17" i="5"/>
  <c r="H16" i="5"/>
  <c r="H15" i="5"/>
  <c r="H14" i="5"/>
  <c r="H13" i="5"/>
  <c r="H12" i="5"/>
  <c r="H11" i="5"/>
  <c r="H10" i="5"/>
  <c r="H9" i="5"/>
  <c r="H8" i="5"/>
  <c r="H7" i="5"/>
  <c r="H19" i="5" s="1"/>
  <c r="G19" i="4"/>
  <c r="F19" i="4"/>
  <c r="H18" i="4"/>
  <c r="H17" i="4"/>
  <c r="H16" i="4"/>
  <c r="H15" i="4"/>
  <c r="E19" i="4"/>
  <c r="D19" i="4"/>
  <c r="C19" i="4"/>
  <c r="B19" i="4"/>
  <c r="H14" i="4"/>
  <c r="H13" i="4"/>
  <c r="H12" i="4"/>
  <c r="H11" i="4"/>
  <c r="H10" i="4"/>
  <c r="H19" i="4" s="1"/>
  <c r="H8" i="4"/>
  <c r="H9" i="4"/>
  <c r="H7" i="4"/>
  <c r="G19" i="3"/>
  <c r="F19" i="3"/>
  <c r="H18" i="3"/>
  <c r="E19" i="3"/>
  <c r="D19" i="3"/>
  <c r="C19" i="3"/>
  <c r="B19" i="3"/>
  <c r="H17" i="3"/>
  <c r="H16" i="3"/>
  <c r="H15" i="3"/>
  <c r="H14" i="3"/>
  <c r="H13" i="3"/>
  <c r="H12" i="3"/>
  <c r="H11" i="3"/>
  <c r="H10" i="3"/>
  <c r="H9" i="3"/>
  <c r="H8" i="3"/>
  <c r="H7" i="3"/>
  <c r="H19" i="3"/>
  <c r="H17" i="2"/>
  <c r="H18" i="2"/>
  <c r="G19" i="2"/>
  <c r="F19" i="2"/>
  <c r="E19" i="2"/>
  <c r="D19" i="2"/>
  <c r="C19" i="2"/>
  <c r="B19" i="2"/>
  <c r="H16" i="2"/>
  <c r="H15" i="2"/>
  <c r="H14" i="2"/>
  <c r="H13" i="2"/>
  <c r="H12" i="2"/>
  <c r="H11" i="2"/>
  <c r="H10" i="2"/>
  <c r="H9" i="2"/>
  <c r="H8" i="2"/>
  <c r="H7" i="2"/>
  <c r="H19" i="2" s="1"/>
  <c r="H18" i="1"/>
  <c r="G19" i="1"/>
  <c r="F19" i="1"/>
  <c r="E19" i="1"/>
  <c r="B19" i="1"/>
  <c r="C19" i="1"/>
  <c r="D19" i="1"/>
  <c r="H17" i="1"/>
  <c r="H16" i="1"/>
  <c r="H15" i="1"/>
  <c r="H14" i="1"/>
  <c r="H13" i="1"/>
  <c r="H12" i="1"/>
  <c r="H19" i="1" s="1"/>
  <c r="H11" i="1"/>
  <c r="H9" i="1"/>
  <c r="H10" i="1"/>
  <c r="H8" i="1"/>
  <c r="H7" i="1"/>
  <c r="H19" i="7" l="1"/>
</calcChain>
</file>

<file path=xl/sharedStrings.xml><?xml version="1.0" encoding="utf-8"?>
<sst xmlns="http://schemas.openxmlformats.org/spreadsheetml/2006/main" count="251" uniqueCount="143">
  <si>
    <t>Government Code, Section 2265.001</t>
  </si>
  <si>
    <t>Report of Utility Consumption and Cost</t>
  </si>
  <si>
    <t>2014-2015</t>
  </si>
  <si>
    <t>MONTH</t>
  </si>
  <si>
    <t>ELECTRICTY COST</t>
  </si>
  <si>
    <t>ELECTRICTY USAGE (KWH)</t>
  </si>
  <si>
    <t>GAS COST</t>
  </si>
  <si>
    <t>GAS USAGE (CCF)</t>
  </si>
  <si>
    <t>WATER COST</t>
  </si>
  <si>
    <t>WATER USAGE (Gallons)</t>
  </si>
  <si>
    <t>TOTAL FOR MONTH</t>
  </si>
  <si>
    <t>September 2014</t>
  </si>
  <si>
    <t>October 2014</t>
  </si>
  <si>
    <t>November 2014</t>
  </si>
  <si>
    <t>YEARLY TOTALS</t>
  </si>
  <si>
    <t>TYLER JUNIOR COLLEGE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</si>
  <si>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</si>
  <si>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</si>
  <si>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</si>
  <si>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</si>
  <si>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</si>
  <si>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</si>
  <si>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</si>
  <si>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</si>
  <si>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</si>
  <si>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2015-2016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</si>
  <si>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</si>
  <si>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</si>
  <si>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</si>
  <si>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</si>
  <si>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</si>
  <si>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</si>
  <si>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</si>
  <si>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</si>
  <si>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</si>
  <si>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</si>
  <si>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</si>
  <si>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</si>
  <si>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</si>
  <si>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2016-2017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</si>
  <si>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</si>
  <si>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</si>
  <si>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</si>
  <si>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</si>
  <si>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</si>
  <si>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</si>
  <si>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</si>
  <si>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</si>
  <si>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</si>
  <si>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</si>
  <si>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</si>
  <si>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2017-2018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</si>
  <si>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</si>
  <si>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</si>
  <si>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</si>
  <si>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</si>
  <si>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</si>
  <si>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</si>
  <si>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</si>
  <si>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</si>
  <si>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</si>
  <si>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</si>
  <si>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</si>
  <si>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</si>
  <si>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2018-2019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</si>
  <si>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</si>
  <si>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</si>
  <si>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</si>
  <si>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</si>
  <si>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</si>
  <si>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</si>
  <si>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</si>
  <si>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</si>
  <si>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</si>
  <si>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</si>
  <si>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</si>
  <si>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</si>
  <si>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2019-2020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</si>
  <si>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</si>
  <si>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</si>
  <si>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</si>
  <si>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</si>
  <si>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</si>
  <si>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</si>
  <si>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</si>
  <si>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</si>
  <si>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</si>
  <si>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</si>
  <si>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</si>
  <si>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</si>
  <si>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9605</t>
  </si>
  <si>
    <t>2020-2021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</si>
  <si>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</si>
  <si>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</si>
  <si>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</si>
  <si>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</si>
  <si>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</si>
  <si>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</si>
  <si>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</si>
  <si>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</si>
  <si>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</si>
  <si>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</si>
  <si>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</si>
  <si>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</si>
  <si>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2021-2022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</si>
  <si>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</si>
  <si>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</si>
  <si>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</si>
  <si>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</si>
  <si>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</si>
  <si>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</si>
  <si>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</si>
  <si>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</si>
  <si>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</si>
  <si>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</si>
  <si>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</si>
  <si>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</si>
  <si>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2022-2023</t>
  </si>
  <si>
    <t>September 2022</t>
  </si>
  <si>
    <t>October 2022</t>
  </si>
  <si>
    <t>November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</si>
  <si>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</si>
  <si>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</si>
  <si>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</si>
  <si>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</si>
  <si>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</si>
  <si>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</si>
  <si>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</si>
  <si>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</si>
  <si>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2023-2024</t>
  </si>
  <si>
    <t>September 2023</t>
  </si>
  <si>
    <t>October 2023</t>
  </si>
  <si>
    <t>November 2023</t>
  </si>
  <si>
    <t>December 2023</t>
  </si>
  <si>
    <t>December 2022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</si>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</sst>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" xfId="1" applyNumberFormat="1" applyFont="1" applyBorder="1" applyAlignment="1">
      <alignment horizontal="center" wrapText="1"/>
    </xf>
    <xf numFmtId="3" fontId="0" fillId="0" borderId="0" xfId="1" applyNumberFormat="1" applyFont="1" applyAlignment="1">
      <alignment horizontal="center"/>
    </xf>
    <xf numFmtId="3" fontId="1" fillId="0" borderId="0" xfId="1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2" xfId="1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center"/>
    </xf>
    <xf numFmtId="38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49" fontId="0" fillId="0" borderId="0" xfId="0" applyNumberFormat="1"/>
    <xf numFmtId="44" fontId="0" fillId="0" borderId="0" xfId="2" applyFont="1" applyAlignment="1">
      <alignment horizontal="center"/>
    </xf>
    <xf numFmtId="43" fontId="0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workbookViewId="0">
      <selection sqref="A1:H1"/>
    </sheetView>
  </sheetViews>
  <sheetFormatPr defaultRowHeight="15" x14ac:dyDescent="0.25"/>
  <cols>
    <col min="1" max="1" width="14.28515625" style="14" bestFit="1" customWidth="1"/>
    <col min="2" max="2" width="15.7109375" style="3" bestFit="1" customWidth="1"/>
    <col min="3" max="3" width="23.28515625" style="7" bestFit="1" customWidth="1"/>
    <col min="4" max="4" width="10.140625" style="3" bestFit="1" customWidth="1"/>
    <col min="5" max="5" width="15.7109375" style="7" bestFit="1" customWidth="1"/>
    <col min="6" max="6" width="12" style="3" bestFit="1" customWidth="1"/>
    <col min="7" max="7" width="21.5703125" style="10" bestFit="1" customWidth="1"/>
    <col min="8" max="8" width="17.5703125" style="3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2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s="1" customFormat="1" ht="30.75" thickBot="1" x14ac:dyDescent="0.3">
      <c r="A6" s="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12" t="s">
        <v>11</v>
      </c>
      <c r="B7" s="4">
        <v>130997.57</v>
      </c>
      <c r="C7" s="7">
        <v>1959917</v>
      </c>
      <c r="D7" s="4">
        <v>1238.24</v>
      </c>
      <c r="E7" s="7">
        <v>182</v>
      </c>
      <c r="F7" s="4">
        <v>24796.95</v>
      </c>
      <c r="G7" s="10">
        <v>5684</v>
      </c>
      <c r="H7" s="4">
        <f>+B7+D7+F7</f>
        <v>157032.76</v>
      </c>
    </row>
    <row r="8" spans="1:8" x14ac:dyDescent="0.25">
      <c r="A8" s="12" t="s">
        <v>12</v>
      </c>
      <c r="B8" s="4">
        <v>119826.65</v>
      </c>
      <c r="C8" s="7">
        <v>1739278</v>
      </c>
      <c r="D8" s="4">
        <v>1952.56</v>
      </c>
      <c r="E8" s="7">
        <v>306</v>
      </c>
      <c r="F8" s="4">
        <v>25103.97</v>
      </c>
      <c r="G8" s="10">
        <v>5211</v>
      </c>
      <c r="H8" s="4">
        <f t="shared" ref="H8:H18" si="0">+B8+D8+F8</f>
        <v>146883.18</v>
      </c>
    </row>
    <row r="9" spans="1:8" x14ac:dyDescent="0.25">
      <c r="A9" s="12" t="s">
        <v>13</v>
      </c>
      <c r="B9" s="4">
        <v>115386.66</v>
      </c>
      <c r="C9" s="7">
        <v>1709250</v>
      </c>
      <c r="D9" s="4">
        <v>4046.65</v>
      </c>
      <c r="E9" s="7">
        <v>743</v>
      </c>
      <c r="F9" s="4">
        <v>22669.86</v>
      </c>
      <c r="G9" s="10">
        <v>4081</v>
      </c>
      <c r="H9" s="4">
        <f t="shared" si="0"/>
        <v>142103.16999999998</v>
      </c>
    </row>
    <row r="10" spans="1:8" x14ac:dyDescent="0.25">
      <c r="A10" s="12" t="s">
        <v>16</v>
      </c>
      <c r="B10" s="4">
        <v>109969.71</v>
      </c>
      <c r="C10" s="7">
        <v>1549374</v>
      </c>
      <c r="D10" s="4">
        <v>6602.75</v>
      </c>
      <c r="E10" s="7">
        <v>2629</v>
      </c>
      <c r="F10" s="4">
        <v>22616.29</v>
      </c>
      <c r="G10" s="10">
        <v>4087</v>
      </c>
      <c r="H10" s="4">
        <f t="shared" si="0"/>
        <v>139188.75</v>
      </c>
    </row>
    <row r="11" spans="1:8" x14ac:dyDescent="0.25">
      <c r="A11" s="12" t="s">
        <v>17</v>
      </c>
      <c r="B11" s="4">
        <v>126315.28</v>
      </c>
      <c r="C11" s="7">
        <v>1865574</v>
      </c>
      <c r="D11" s="4">
        <v>6945.9</v>
      </c>
      <c r="E11" s="7">
        <v>3559</v>
      </c>
      <c r="F11" s="4">
        <v>18740.349999999999</v>
      </c>
      <c r="G11" s="10">
        <v>2837</v>
      </c>
      <c r="H11" s="4">
        <f t="shared" si="0"/>
        <v>152001.53</v>
      </c>
    </row>
    <row r="12" spans="1:8" x14ac:dyDescent="0.25">
      <c r="A12" s="12" t="s">
        <v>18</v>
      </c>
      <c r="B12" s="4">
        <v>118826.75</v>
      </c>
      <c r="C12" s="7">
        <v>1708529</v>
      </c>
      <c r="D12" s="4">
        <v>5386.5</v>
      </c>
      <c r="E12" s="7">
        <v>2990</v>
      </c>
      <c r="F12" s="4">
        <v>19875.919999999998</v>
      </c>
      <c r="G12" s="10">
        <v>3104</v>
      </c>
      <c r="H12" s="4">
        <f t="shared" si="0"/>
        <v>144089.16999999998</v>
      </c>
    </row>
    <row r="13" spans="1:8" x14ac:dyDescent="0.25">
      <c r="A13" s="12" t="s">
        <v>19</v>
      </c>
      <c r="B13" s="4">
        <v>121840.51</v>
      </c>
      <c r="C13" s="7">
        <v>1765499</v>
      </c>
      <c r="D13" s="4">
        <v>4295.08</v>
      </c>
      <c r="E13" s="7">
        <v>2299</v>
      </c>
      <c r="F13" s="4">
        <v>17122.61</v>
      </c>
      <c r="G13" s="10">
        <v>2508</v>
      </c>
      <c r="H13" s="4">
        <f t="shared" si="0"/>
        <v>143258.20000000001</v>
      </c>
    </row>
    <row r="14" spans="1:8" x14ac:dyDescent="0.25">
      <c r="A14" s="12" t="s">
        <v>20</v>
      </c>
      <c r="B14" s="4">
        <v>126591.92</v>
      </c>
      <c r="C14" s="7">
        <v>1879219</v>
      </c>
      <c r="D14" s="4">
        <v>3050.57</v>
      </c>
      <c r="E14" s="7">
        <v>1533</v>
      </c>
      <c r="F14" s="4">
        <v>17723.02</v>
      </c>
      <c r="G14" s="10">
        <v>2589</v>
      </c>
      <c r="H14" s="4">
        <f t="shared" si="0"/>
        <v>147365.51</v>
      </c>
    </row>
    <row r="15" spans="1:8" x14ac:dyDescent="0.25">
      <c r="A15" s="12" t="s">
        <v>21</v>
      </c>
      <c r="B15" s="4">
        <v>132485.82999999999</v>
      </c>
      <c r="C15" s="7">
        <v>2024910</v>
      </c>
      <c r="D15" s="4">
        <v>2927.79</v>
      </c>
      <c r="E15" s="7">
        <v>715</v>
      </c>
      <c r="F15" s="4">
        <v>18253.61</v>
      </c>
      <c r="G15" s="10">
        <v>2880</v>
      </c>
      <c r="H15" s="4">
        <f t="shared" si="0"/>
        <v>153667.22999999998</v>
      </c>
    </row>
    <row r="16" spans="1:8" x14ac:dyDescent="0.25">
      <c r="A16" s="12" t="s">
        <v>22</v>
      </c>
      <c r="B16" s="4">
        <v>143876.74</v>
      </c>
      <c r="C16" s="7">
        <v>2214527</v>
      </c>
      <c r="D16" s="4">
        <v>2582.9899999999998</v>
      </c>
      <c r="E16" s="7">
        <v>493</v>
      </c>
      <c r="F16" s="4">
        <v>20458.04</v>
      </c>
      <c r="G16" s="10">
        <v>4307</v>
      </c>
      <c r="H16" s="4">
        <f t="shared" si="0"/>
        <v>166917.76999999999</v>
      </c>
    </row>
    <row r="17" spans="1:8" x14ac:dyDescent="0.25">
      <c r="A17" s="12" t="s">
        <v>23</v>
      </c>
      <c r="B17" s="4">
        <v>149919.65</v>
      </c>
      <c r="C17" s="7">
        <v>2323927</v>
      </c>
      <c r="D17" s="4">
        <v>1316.68</v>
      </c>
      <c r="E17" s="7">
        <v>234</v>
      </c>
      <c r="F17" s="4">
        <v>24268.71</v>
      </c>
      <c r="G17" s="10">
        <v>5875</v>
      </c>
      <c r="H17" s="4">
        <f t="shared" si="0"/>
        <v>175505.03999999998</v>
      </c>
    </row>
    <row r="18" spans="1:8" ht="15.75" thickBot="1" x14ac:dyDescent="0.3">
      <c r="A18" s="15" t="s">
        <v>24</v>
      </c>
      <c r="B18" s="16">
        <v>160382.01</v>
      </c>
      <c r="C18" s="17">
        <v>2535844</v>
      </c>
      <c r="D18" s="16">
        <v>1507.85</v>
      </c>
      <c r="E18" s="17">
        <v>329</v>
      </c>
      <c r="F18" s="16">
        <v>31749.71</v>
      </c>
      <c r="G18" s="18">
        <v>8320</v>
      </c>
      <c r="H18" s="16">
        <f t="shared" si="0"/>
        <v>193639.57</v>
      </c>
    </row>
    <row r="19" spans="1:8" ht="15.75" thickTop="1" x14ac:dyDescent="0.25">
      <c r="A19" s="13" t="s">
        <v>14</v>
      </c>
      <c r="B19" s="5">
        <f t="shared" ref="B19:H19" si="1">SUM(B7:B18)</f>
        <v>1556419.28</v>
      </c>
      <c r="C19" s="8">
        <f t="shared" si="1"/>
        <v>23275848</v>
      </c>
      <c r="D19" s="5">
        <f t="shared" si="1"/>
        <v>41853.56</v>
      </c>
      <c r="E19" s="8">
        <f t="shared" si="1"/>
        <v>16012</v>
      </c>
      <c r="F19" s="5">
        <f t="shared" si="1"/>
        <v>263379.04000000004</v>
      </c>
      <c r="G19" s="11">
        <f t="shared" si="1"/>
        <v>51483</v>
      </c>
      <c r="H19" s="5">
        <f t="shared" si="1"/>
        <v>1861651.8800000001</v>
      </c>
    </row>
    <row r="20" spans="1:8" x14ac:dyDescent="0.25">
      <c r="A20" s="12"/>
    </row>
    <row r="21" spans="1:8" x14ac:dyDescent="0.25">
      <c r="A21" s="12"/>
    </row>
    <row r="22" spans="1:8" x14ac:dyDescent="0.25">
      <c r="A22" s="12"/>
    </row>
    <row r="23" spans="1:8" x14ac:dyDescent="0.25">
      <c r="A23" s="12"/>
    </row>
    <row r="24" spans="1:8" x14ac:dyDescent="0.25">
      <c r="A24" s="12"/>
    </row>
    <row r="25" spans="1:8" x14ac:dyDescent="0.25">
      <c r="A25" s="12"/>
    </row>
    <row r="26" spans="1:8" x14ac:dyDescent="0.25">
      <c r="A26" s="12"/>
    </row>
    <row r="27" spans="1:8" x14ac:dyDescent="0.25">
      <c r="A27" s="12"/>
    </row>
    <row r="28" spans="1:8" x14ac:dyDescent="0.25">
      <c r="A28" s="12"/>
    </row>
    <row r="29" spans="1:8" x14ac:dyDescent="0.25">
      <c r="A29" s="12"/>
    </row>
    <row r="30" spans="1:8" x14ac:dyDescent="0.25">
      <c r="A30" s="12"/>
    </row>
    <row r="31" spans="1:8" x14ac:dyDescent="0.25">
      <c r="A31" s="12"/>
    </row>
    <row r="32" spans="1:8" x14ac:dyDescent="0.25">
      <c r="A32" s="12"/>
    </row>
    <row r="33" spans="1:1" x14ac:dyDescent="0.25">
      <c r="A33" s="12"/>
    </row>
    <row r="34" spans="1:1" x14ac:dyDescent="0.25">
      <c r="A34" s="12"/>
    </row>
    <row r="35" spans="1:1" x14ac:dyDescent="0.25">
      <c r="A35" s="12"/>
    </row>
    <row r="36" spans="1:1" x14ac:dyDescent="0.25">
      <c r="A36" s="12"/>
    </row>
    <row r="37" spans="1:1" x14ac:dyDescent="0.25">
      <c r="A37" s="12"/>
    </row>
    <row r="38" spans="1:1" x14ac:dyDescent="0.25">
      <c r="A38" s="12"/>
    </row>
    <row r="39" spans="1:1" x14ac:dyDescent="0.25">
      <c r="A39" s="12"/>
    </row>
    <row r="40" spans="1:1" x14ac:dyDescent="0.25">
      <c r="A40" s="12"/>
    </row>
    <row r="41" spans="1:1" x14ac:dyDescent="0.25">
      <c r="A41" s="12"/>
    </row>
    <row r="42" spans="1:1" x14ac:dyDescent="0.25">
      <c r="A42" s="12"/>
    </row>
    <row r="43" spans="1:1" x14ac:dyDescent="0.25">
      <c r="A43" s="12"/>
    </row>
    <row r="44" spans="1:1" x14ac:dyDescent="0.25">
      <c r="A44" s="12"/>
    </row>
    <row r="45" spans="1:1" x14ac:dyDescent="0.25">
      <c r="A45" s="12"/>
    </row>
    <row r="46" spans="1:1" x14ac:dyDescent="0.25">
      <c r="A46" s="12"/>
    </row>
    <row r="47" spans="1:1" x14ac:dyDescent="0.25">
      <c r="A47" s="12"/>
    </row>
    <row r="48" spans="1:1" x14ac:dyDescent="0.25">
      <c r="A48" s="12"/>
    </row>
    <row r="49" spans="1:1" x14ac:dyDescent="0.25">
      <c r="A49" s="12"/>
    </row>
    <row r="50" spans="1:1" x14ac:dyDescent="0.25">
      <c r="A50" s="12"/>
    </row>
  </sheetData>
  <mergeCells count="5">
    <mergeCell ref="A1:H1"/>
    <mergeCell ref="A2:H2"/>
    <mergeCell ref="A3:H3"/>
    <mergeCell ref="A4:H4"/>
    <mergeCell ref="A5:H5"/>
  </mergeCells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7C136-D53B-4339-B689-2148B58BC8C6}">
  <dimension ref="A1:H19"/>
  <sheetViews>
    <sheetView tabSelected="1" workbookViewId="0">
      <selection activeCell="H20" sqref="H20"/>
    </sheetView>
  </sheetViews>
  <sheetFormatPr defaultRowHeight="15" x14ac:dyDescent="0.25"/>
  <cols>
    <col min="1" max="1" width="15.42578125" bestFit="1" customWidth="1"/>
    <col min="2" max="2" width="16.140625" bestFit="1" customWidth="1"/>
    <col min="3" max="3" width="24.28515625" bestFit="1" customWidth="1"/>
    <col min="4" max="4" width="11.140625" bestFit="1" customWidth="1"/>
    <col min="5" max="5" width="16.5703125" bestFit="1" customWidth="1"/>
    <col min="6" max="6" width="12.42578125" bestFit="1" customWidth="1"/>
    <col min="7" max="7" width="23" bestFit="1" customWidth="1"/>
    <col min="8" max="8" width="18.28515625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129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15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130</v>
      </c>
      <c r="B7" s="4">
        <v>139731.09</v>
      </c>
      <c r="C7" s="7">
        <v>2259480</v>
      </c>
      <c r="D7" s="4">
        <v>15337.25</v>
      </c>
      <c r="E7" s="7">
        <v>3944</v>
      </c>
      <c r="F7" s="4">
        <v>51978.84</v>
      </c>
      <c r="G7" s="10">
        <v>11235</v>
      </c>
      <c r="H7" s="4">
        <f>+B7+D7+F7</f>
        <v>207047.18</v>
      </c>
    </row>
    <row r="8" spans="1:8" x14ac:dyDescent="0.25">
      <c r="A8" s="23" t="s">
        <v>131</v>
      </c>
      <c r="B8" s="4">
        <v>109588.26</v>
      </c>
      <c r="C8" s="7">
        <v>1808439</v>
      </c>
      <c r="D8" s="4">
        <v>20262.89</v>
      </c>
      <c r="E8" s="7">
        <v>5388</v>
      </c>
      <c r="F8" s="4">
        <v>44676.23</v>
      </c>
      <c r="G8" s="10">
        <v>7331</v>
      </c>
      <c r="H8" s="4">
        <f t="shared" ref="H8:H18" si="0">+B8+D8+F8</f>
        <v>174527.38</v>
      </c>
    </row>
    <row r="9" spans="1:8" x14ac:dyDescent="0.25">
      <c r="A9" s="23" t="s">
        <v>132</v>
      </c>
      <c r="B9" s="4">
        <v>107186.28</v>
      </c>
      <c r="C9" s="7">
        <v>1668563</v>
      </c>
      <c r="D9" s="4">
        <v>27723.119999999999</v>
      </c>
      <c r="E9" s="7">
        <v>7500</v>
      </c>
      <c r="F9" s="4">
        <v>35008.43</v>
      </c>
      <c r="G9" s="10">
        <v>5136</v>
      </c>
      <c r="H9" s="4">
        <f t="shared" si="0"/>
        <v>169917.83</v>
      </c>
    </row>
    <row r="10" spans="1:8" x14ac:dyDescent="0.25">
      <c r="A10" s="23" t="s">
        <v>133</v>
      </c>
      <c r="B10" s="4">
        <v>100278.84</v>
      </c>
      <c r="C10" s="7">
        <v>1544933</v>
      </c>
      <c r="D10" s="4">
        <v>30668.51</v>
      </c>
      <c r="E10" s="7">
        <v>8837</v>
      </c>
      <c r="F10" s="4">
        <v>33830.449999999997</v>
      </c>
      <c r="G10" s="10">
        <v>5124</v>
      </c>
      <c r="H10" s="4">
        <f t="shared" si="0"/>
        <v>164777.79999999999</v>
      </c>
    </row>
    <row r="11" spans="1:8" x14ac:dyDescent="0.25">
      <c r="A11" s="23" t="s">
        <v>135</v>
      </c>
      <c r="B11" s="4">
        <v>108942.32</v>
      </c>
      <c r="C11" s="7">
        <v>1674296</v>
      </c>
      <c r="D11" s="4">
        <v>40744.370000000003</v>
      </c>
      <c r="E11" s="7">
        <v>12350</v>
      </c>
      <c r="F11" s="4">
        <v>26787.18</v>
      </c>
      <c r="G11" s="10">
        <v>3017</v>
      </c>
      <c r="H11" s="4">
        <f t="shared" si="0"/>
        <v>176473.87</v>
      </c>
    </row>
    <row r="12" spans="1:8" x14ac:dyDescent="0.25">
      <c r="A12" s="23" t="s">
        <v>136</v>
      </c>
      <c r="B12" s="4">
        <v>108573.49</v>
      </c>
      <c r="C12" s="7">
        <v>1754294</v>
      </c>
      <c r="D12" s="4">
        <v>29277.86</v>
      </c>
      <c r="E12" s="7">
        <v>8050</v>
      </c>
      <c r="F12" s="4">
        <v>28794.04</v>
      </c>
      <c r="G12" s="10">
        <v>3388</v>
      </c>
      <c r="H12" s="4">
        <f t="shared" si="0"/>
        <v>166645.39000000001</v>
      </c>
    </row>
    <row r="13" spans="1:8" x14ac:dyDescent="0.25">
      <c r="A13" s="23" t="s">
        <v>137</v>
      </c>
      <c r="B13" s="4">
        <v>108495.39</v>
      </c>
      <c r="C13" s="7">
        <v>1685732</v>
      </c>
      <c r="D13" s="4">
        <v>18428.43</v>
      </c>
      <c r="E13" s="7">
        <v>6809</v>
      </c>
      <c r="F13" s="4">
        <v>31340.55</v>
      </c>
      <c r="G13" s="10">
        <v>3880</v>
      </c>
      <c r="H13" s="4">
        <f t="shared" si="0"/>
        <v>158264.37</v>
      </c>
    </row>
    <row r="14" spans="1:8" x14ac:dyDescent="0.25">
      <c r="A14" s="23" t="s">
        <v>138</v>
      </c>
      <c r="B14" s="4">
        <v>114722.73</v>
      </c>
      <c r="C14" s="7">
        <v>1864006</v>
      </c>
      <c r="D14" s="4">
        <v>16026.71</v>
      </c>
      <c r="E14" s="7">
        <v>5947</v>
      </c>
      <c r="F14" s="4">
        <v>28945.27</v>
      </c>
      <c r="G14" s="10">
        <v>3591</v>
      </c>
      <c r="H14" s="4">
        <f t="shared" si="0"/>
        <v>159694.71</v>
      </c>
    </row>
    <row r="15" spans="1:8" x14ac:dyDescent="0.25">
      <c r="A15" s="23" t="s">
        <v>139</v>
      </c>
      <c r="B15" s="4">
        <v>142655.56</v>
      </c>
      <c r="C15" s="7">
        <v>1939673</v>
      </c>
      <c r="D15" s="4">
        <v>13464.46</v>
      </c>
      <c r="E15" s="7">
        <v>4890</v>
      </c>
      <c r="F15" s="4">
        <v>31454.52</v>
      </c>
      <c r="G15" s="10">
        <v>4052</v>
      </c>
      <c r="H15" s="4">
        <f t="shared" si="0"/>
        <v>187574.53999999998</v>
      </c>
    </row>
    <row r="16" spans="1:8" x14ac:dyDescent="0.25">
      <c r="A16" s="23" t="s">
        <v>140</v>
      </c>
      <c r="B16" s="4">
        <v>169647.86</v>
      </c>
      <c r="C16" s="7">
        <v>2386402</v>
      </c>
      <c r="D16" s="4">
        <v>14689.86</v>
      </c>
      <c r="E16" s="7">
        <v>4221</v>
      </c>
      <c r="F16" s="4">
        <v>31555.72</v>
      </c>
      <c r="G16" s="10">
        <v>4560</v>
      </c>
      <c r="H16" s="4">
        <f t="shared" si="0"/>
        <v>215893.43999999997</v>
      </c>
    </row>
    <row r="17" spans="1:8" x14ac:dyDescent="0.25">
      <c r="A17" s="23" t="s">
        <v>141</v>
      </c>
      <c r="B17" s="4">
        <v>158363.85999999999</v>
      </c>
      <c r="C17" s="7">
        <v>2166685</v>
      </c>
      <c r="D17" s="4">
        <v>18854.43</v>
      </c>
      <c r="E17" s="7">
        <v>4328</v>
      </c>
      <c r="F17" s="4">
        <v>30868.78</v>
      </c>
      <c r="G17" s="10">
        <v>4924</v>
      </c>
      <c r="H17" s="4">
        <f t="shared" si="0"/>
        <v>208087.06999999998</v>
      </c>
    </row>
    <row r="18" spans="1:8" ht="15.75" thickBot="1" x14ac:dyDescent="0.3">
      <c r="A18" s="23" t="s">
        <v>142</v>
      </c>
      <c r="B18" s="4">
        <v>172377.31</v>
      </c>
      <c r="C18" s="7">
        <v>2372702</v>
      </c>
      <c r="D18" s="4">
        <v>12304.29</v>
      </c>
      <c r="E18" s="7">
        <v>3911</v>
      </c>
      <c r="F18" s="4">
        <v>28797.279999999999</v>
      </c>
      <c r="G18" s="10">
        <v>4357</v>
      </c>
      <c r="H18" s="4">
        <f t="shared" si="0"/>
        <v>213478.88</v>
      </c>
    </row>
    <row r="19" spans="1:8" ht="15.75" thickTop="1" x14ac:dyDescent="0.25">
      <c r="A19" s="19" t="s">
        <v>14</v>
      </c>
      <c r="B19" s="20">
        <f>SUM(B7:B18)</f>
        <v>1540562.9899999998</v>
      </c>
      <c r="C19" s="21">
        <f t="shared" ref="C19:H19" si="1">SUM(C7:C18)</f>
        <v>23125205</v>
      </c>
      <c r="D19" s="20">
        <f t="shared" si="1"/>
        <v>257782.17999999996</v>
      </c>
      <c r="E19" s="21">
        <f t="shared" si="1"/>
        <v>76175</v>
      </c>
      <c r="F19" s="20">
        <f t="shared" si="1"/>
        <v>404037.29000000004</v>
      </c>
      <c r="G19" s="21">
        <f>SUM(G7:G18)</f>
        <v>60595</v>
      </c>
      <c r="H19" s="20">
        <f>SUM(H7:H18)</f>
        <v>2202382.46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sqref="A1:H1"/>
    </sheetView>
  </sheetViews>
  <sheetFormatPr defaultRowHeight="15" x14ac:dyDescent="0.25"/>
  <cols>
    <col min="1" max="1" width="14.28515625" style="14" bestFit="1" customWidth="1"/>
    <col min="2" max="2" width="15.7109375" bestFit="1" customWidth="1"/>
    <col min="3" max="3" width="23.28515625" bestFit="1" customWidth="1"/>
    <col min="4" max="4" width="10.140625" customWidth="1"/>
    <col min="5" max="5" width="15.7109375" bestFit="1" customWidth="1"/>
    <col min="6" max="6" width="12" bestFit="1" customWidth="1"/>
    <col min="7" max="7" width="21.5703125" bestFit="1" customWidth="1"/>
    <col min="8" max="8" width="17.5703125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25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30.75" thickBot="1" x14ac:dyDescent="0.3">
      <c r="A6" s="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12" t="s">
        <v>26</v>
      </c>
      <c r="B7" s="4">
        <v>144541.26</v>
      </c>
      <c r="C7" s="7">
        <v>2214572</v>
      </c>
      <c r="D7" s="4">
        <v>1602.7</v>
      </c>
      <c r="E7" s="7">
        <v>363</v>
      </c>
      <c r="F7" s="4">
        <v>34589.21</v>
      </c>
      <c r="G7" s="10">
        <v>8175</v>
      </c>
      <c r="H7" s="4">
        <f>+B7+D7+F7</f>
        <v>180733.17</v>
      </c>
    </row>
    <row r="8" spans="1:8" x14ac:dyDescent="0.25">
      <c r="A8" s="12" t="s">
        <v>27</v>
      </c>
      <c r="B8" s="4">
        <v>130173.57</v>
      </c>
      <c r="C8" s="7">
        <v>1951999</v>
      </c>
      <c r="D8" s="4">
        <v>1990.79</v>
      </c>
      <c r="E8" s="7">
        <v>570</v>
      </c>
      <c r="F8" s="4">
        <v>33888.129999999997</v>
      </c>
      <c r="G8" s="10">
        <v>7251</v>
      </c>
      <c r="H8" s="4">
        <f t="shared" ref="H8:H18" si="0">+B8+D8+F8</f>
        <v>166052.49000000002</v>
      </c>
    </row>
    <row r="9" spans="1:8" x14ac:dyDescent="0.25">
      <c r="A9" s="12" t="s">
        <v>28</v>
      </c>
      <c r="B9" s="4">
        <v>128242.21</v>
      </c>
      <c r="C9" s="7">
        <v>1937510</v>
      </c>
      <c r="D9" s="4">
        <v>3078.15</v>
      </c>
      <c r="E9" s="7">
        <v>1285</v>
      </c>
      <c r="F9" s="4">
        <v>31026</v>
      </c>
      <c r="G9" s="10">
        <v>5950</v>
      </c>
      <c r="H9" s="4">
        <f t="shared" si="0"/>
        <v>162346.36000000002</v>
      </c>
    </row>
    <row r="10" spans="1:8" x14ac:dyDescent="0.25">
      <c r="A10" s="12" t="s">
        <v>29</v>
      </c>
      <c r="B10" s="4">
        <v>111237.08</v>
      </c>
      <c r="C10" s="7">
        <v>1613790</v>
      </c>
      <c r="D10" s="4">
        <v>3938.23</v>
      </c>
      <c r="E10" s="7">
        <v>2008</v>
      </c>
      <c r="F10" s="4">
        <v>19291.34</v>
      </c>
      <c r="G10" s="10">
        <v>2634</v>
      </c>
      <c r="H10" s="4">
        <f t="shared" si="0"/>
        <v>134466.65</v>
      </c>
    </row>
    <row r="11" spans="1:8" x14ac:dyDescent="0.25">
      <c r="A11" s="12" t="s">
        <v>30</v>
      </c>
      <c r="B11" s="4">
        <v>118923.27</v>
      </c>
      <c r="C11" s="7">
        <v>1770931</v>
      </c>
      <c r="D11" s="4">
        <v>3869.1</v>
      </c>
      <c r="E11" s="7">
        <v>2120</v>
      </c>
      <c r="F11" s="4">
        <v>17869.18</v>
      </c>
      <c r="G11" s="10">
        <v>2600</v>
      </c>
      <c r="H11" s="4">
        <f t="shared" si="0"/>
        <v>140661.55000000002</v>
      </c>
    </row>
    <row r="12" spans="1:8" x14ac:dyDescent="0.25">
      <c r="A12" s="12" t="s">
        <v>31</v>
      </c>
      <c r="B12" s="4">
        <v>116985.73</v>
      </c>
      <c r="C12" s="7">
        <v>1731088</v>
      </c>
      <c r="D12" s="4">
        <v>3247.35</v>
      </c>
      <c r="E12" s="7">
        <v>2046</v>
      </c>
      <c r="F12" s="4">
        <v>26921.439999999999</v>
      </c>
      <c r="G12" s="10">
        <v>4849</v>
      </c>
      <c r="H12" s="4">
        <f t="shared" si="0"/>
        <v>147154.51999999999</v>
      </c>
    </row>
    <row r="13" spans="1:8" x14ac:dyDescent="0.25">
      <c r="A13" s="12" t="s">
        <v>32</v>
      </c>
      <c r="B13" s="4">
        <v>119941.23</v>
      </c>
      <c r="C13" s="7">
        <v>1781527</v>
      </c>
      <c r="D13" s="4">
        <v>2713.2</v>
      </c>
      <c r="E13" s="7">
        <v>1109</v>
      </c>
      <c r="F13" s="4">
        <v>24967.65</v>
      </c>
      <c r="G13" s="10">
        <v>4374</v>
      </c>
      <c r="H13" s="4">
        <f t="shared" si="0"/>
        <v>147622.07999999999</v>
      </c>
    </row>
    <row r="14" spans="1:8" x14ac:dyDescent="0.25">
      <c r="A14" s="12" t="s">
        <v>33</v>
      </c>
      <c r="B14" s="4">
        <v>125317.96</v>
      </c>
      <c r="C14" s="7">
        <v>1893496</v>
      </c>
      <c r="D14" s="4">
        <v>2376.54</v>
      </c>
      <c r="E14" s="7">
        <v>852</v>
      </c>
      <c r="F14" s="4">
        <v>26978.31</v>
      </c>
      <c r="G14" s="10">
        <v>4882</v>
      </c>
      <c r="H14" s="4">
        <f t="shared" si="0"/>
        <v>154672.81</v>
      </c>
    </row>
    <row r="15" spans="1:8" x14ac:dyDescent="0.25">
      <c r="A15" s="12" t="s">
        <v>34</v>
      </c>
      <c r="B15" s="4">
        <v>130436.2</v>
      </c>
      <c r="C15" s="7">
        <v>2004970</v>
      </c>
      <c r="D15" s="4">
        <v>2277.63</v>
      </c>
      <c r="E15" s="7">
        <v>820</v>
      </c>
      <c r="F15" s="4">
        <v>23889.7</v>
      </c>
      <c r="G15" s="10">
        <v>3889</v>
      </c>
      <c r="H15" s="4">
        <f t="shared" si="0"/>
        <v>156603.53</v>
      </c>
    </row>
    <row r="16" spans="1:8" x14ac:dyDescent="0.25">
      <c r="A16" s="12" t="s">
        <v>35</v>
      </c>
      <c r="B16" s="4">
        <v>141934.59</v>
      </c>
      <c r="C16" s="7">
        <v>2221349</v>
      </c>
      <c r="D16" s="4">
        <v>1635.21</v>
      </c>
      <c r="E16" s="7">
        <v>416</v>
      </c>
      <c r="F16" s="4">
        <v>23821.37</v>
      </c>
      <c r="G16" s="10">
        <v>5008</v>
      </c>
      <c r="H16" s="4">
        <f t="shared" si="0"/>
        <v>167391.16999999998</v>
      </c>
    </row>
    <row r="17" spans="1:8" x14ac:dyDescent="0.25">
      <c r="A17" s="12" t="s">
        <v>36</v>
      </c>
      <c r="B17" s="4">
        <v>145159.35</v>
      </c>
      <c r="C17" s="7">
        <v>2287692</v>
      </c>
      <c r="D17" s="4">
        <v>1322.8</v>
      </c>
      <c r="E17" s="7">
        <v>323</v>
      </c>
      <c r="F17" s="4">
        <v>33170.6</v>
      </c>
      <c r="G17" s="10">
        <v>8252</v>
      </c>
      <c r="H17" s="4">
        <f t="shared" si="0"/>
        <v>179652.75</v>
      </c>
    </row>
    <row r="18" spans="1:8" ht="15.75" thickBot="1" x14ac:dyDescent="0.3">
      <c r="A18" s="12" t="s">
        <v>37</v>
      </c>
      <c r="B18" s="4">
        <v>158788.81</v>
      </c>
      <c r="C18" s="7">
        <v>2500417</v>
      </c>
      <c r="D18" s="4">
        <v>1824.81</v>
      </c>
      <c r="E18" s="7">
        <v>373</v>
      </c>
      <c r="F18" s="4">
        <v>29571.59</v>
      </c>
      <c r="G18" s="10">
        <v>6648</v>
      </c>
      <c r="H18" s="4">
        <f t="shared" si="0"/>
        <v>190185.21</v>
      </c>
    </row>
    <row r="19" spans="1:8" ht="15.75" thickTop="1" x14ac:dyDescent="0.25">
      <c r="A19" s="19" t="s">
        <v>14</v>
      </c>
      <c r="B19" s="20">
        <f t="shared" ref="B19:H19" si="1">SUM(B7:B18)</f>
        <v>1571681.2600000002</v>
      </c>
      <c r="C19" s="21">
        <f t="shared" si="1"/>
        <v>23909341</v>
      </c>
      <c r="D19" s="20">
        <f t="shared" si="1"/>
        <v>29876.510000000002</v>
      </c>
      <c r="E19" s="21">
        <f t="shared" si="1"/>
        <v>12285</v>
      </c>
      <c r="F19" s="20">
        <f t="shared" si="1"/>
        <v>325984.52</v>
      </c>
      <c r="G19" s="21">
        <f t="shared" si="1"/>
        <v>64512</v>
      </c>
      <c r="H19" s="20">
        <f t="shared" si="1"/>
        <v>1927542.29</v>
      </c>
    </row>
  </sheetData>
  <mergeCells count="5">
    <mergeCell ref="A1:H1"/>
    <mergeCell ref="A2:H2"/>
    <mergeCell ref="A3:H3"/>
    <mergeCell ref="A4:H4"/>
    <mergeCell ref="A5:H5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workbookViewId="0">
      <selection sqref="A1:H1"/>
    </sheetView>
  </sheetViews>
  <sheetFormatPr defaultRowHeight="15" x14ac:dyDescent="0.25"/>
  <cols>
    <col min="1" max="1" width="15.42578125" style="23" bestFit="1" customWidth="1"/>
    <col min="2" max="2" width="15.7109375" bestFit="1" customWidth="1"/>
    <col min="3" max="3" width="23.28515625" bestFit="1" customWidth="1"/>
    <col min="4" max="4" width="10.140625" bestFit="1" customWidth="1"/>
    <col min="5" max="5" width="15.7109375" bestFit="1" customWidth="1"/>
    <col min="6" max="6" width="12" bestFit="1" customWidth="1"/>
    <col min="7" max="7" width="21.5703125" bestFit="1" customWidth="1"/>
    <col min="8" max="8" width="17.5703125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39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30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38</v>
      </c>
      <c r="B7" s="4">
        <v>148246.26</v>
      </c>
      <c r="C7" s="7">
        <v>2270657</v>
      </c>
      <c r="D7" s="4">
        <v>1571.3</v>
      </c>
      <c r="E7" s="7">
        <v>316</v>
      </c>
      <c r="F7" s="4">
        <v>31883.05</v>
      </c>
      <c r="G7" s="10">
        <v>7526</v>
      </c>
      <c r="H7" s="4">
        <f t="shared" ref="H7:H18" si="0">+B7+D7+F7</f>
        <v>181700.61</v>
      </c>
    </row>
    <row r="8" spans="1:8" x14ac:dyDescent="0.25">
      <c r="A8" s="23" t="s">
        <v>40</v>
      </c>
      <c r="B8" s="4">
        <v>134280.32999999999</v>
      </c>
      <c r="C8" s="7">
        <v>2020171</v>
      </c>
      <c r="D8" s="4">
        <v>1741.8</v>
      </c>
      <c r="E8" s="7">
        <v>403</v>
      </c>
      <c r="F8" s="4">
        <v>34769.440000000002</v>
      </c>
      <c r="G8" s="10">
        <v>7280</v>
      </c>
      <c r="H8" s="4">
        <f t="shared" si="0"/>
        <v>170791.56999999998</v>
      </c>
    </row>
    <row r="9" spans="1:8" x14ac:dyDescent="0.25">
      <c r="A9" s="23" t="s">
        <v>41</v>
      </c>
      <c r="B9" s="4">
        <v>127681.01</v>
      </c>
      <c r="C9" s="7">
        <v>1906244</v>
      </c>
      <c r="D9" s="4">
        <v>2620.1</v>
      </c>
      <c r="E9" s="7">
        <v>1118</v>
      </c>
      <c r="F9" s="4">
        <v>34065.949999999997</v>
      </c>
      <c r="G9" s="10">
        <v>6433</v>
      </c>
      <c r="H9" s="4">
        <f t="shared" si="0"/>
        <v>164367.06</v>
      </c>
    </row>
    <row r="10" spans="1:8" x14ac:dyDescent="0.25">
      <c r="A10" s="23" t="s">
        <v>42</v>
      </c>
      <c r="B10" s="4">
        <v>107528.2</v>
      </c>
      <c r="C10" s="7">
        <v>1499511</v>
      </c>
      <c r="D10" s="4">
        <v>4256.53</v>
      </c>
      <c r="E10" s="7">
        <v>2064</v>
      </c>
      <c r="F10" s="4">
        <v>19249.169999999998</v>
      </c>
      <c r="G10" s="10">
        <v>2414</v>
      </c>
      <c r="H10" s="4">
        <f t="shared" si="0"/>
        <v>131033.9</v>
      </c>
    </row>
    <row r="11" spans="1:8" x14ac:dyDescent="0.25">
      <c r="A11" s="23" t="s">
        <v>43</v>
      </c>
      <c r="B11" s="4">
        <v>114258.58</v>
      </c>
      <c r="C11" s="7">
        <v>1620360</v>
      </c>
      <c r="D11" s="4">
        <v>4099.93</v>
      </c>
      <c r="E11" s="7">
        <v>2531</v>
      </c>
      <c r="F11" s="4">
        <v>16577.560000000001</v>
      </c>
      <c r="G11" s="10">
        <v>1715</v>
      </c>
      <c r="H11" s="4">
        <f t="shared" si="0"/>
        <v>134936.07</v>
      </c>
    </row>
    <row r="12" spans="1:8" x14ac:dyDescent="0.25">
      <c r="A12" s="23" t="s">
        <v>44</v>
      </c>
      <c r="B12" s="4">
        <v>119605.73</v>
      </c>
      <c r="C12" s="7">
        <v>1734213</v>
      </c>
      <c r="D12" s="4">
        <v>2850.22</v>
      </c>
      <c r="E12" s="7">
        <v>1361</v>
      </c>
      <c r="F12" s="4">
        <v>21445.35</v>
      </c>
      <c r="G12" s="10">
        <v>2892</v>
      </c>
      <c r="H12" s="4">
        <f t="shared" si="0"/>
        <v>143901.29999999999</v>
      </c>
    </row>
    <row r="13" spans="1:8" x14ac:dyDescent="0.25">
      <c r="A13" s="23" t="s">
        <v>45</v>
      </c>
      <c r="B13" s="4">
        <v>119190.8</v>
      </c>
      <c r="C13" s="7">
        <v>1742675</v>
      </c>
      <c r="D13" s="4">
        <v>1478.94</v>
      </c>
      <c r="E13" s="7">
        <v>888</v>
      </c>
      <c r="F13" s="4">
        <v>20683.990000000002</v>
      </c>
      <c r="G13" s="10">
        <v>2892</v>
      </c>
      <c r="H13" s="4">
        <f t="shared" si="0"/>
        <v>141353.73000000001</v>
      </c>
    </row>
    <row r="14" spans="1:8" x14ac:dyDescent="0.25">
      <c r="A14" s="23" t="s">
        <v>46</v>
      </c>
      <c r="B14" s="4">
        <v>131192.18</v>
      </c>
      <c r="C14" s="7">
        <v>1960536</v>
      </c>
      <c r="D14" s="4">
        <v>1058.69</v>
      </c>
      <c r="E14" s="7">
        <v>415</v>
      </c>
      <c r="F14" s="4">
        <v>23849.85</v>
      </c>
      <c r="G14" s="10">
        <v>3822</v>
      </c>
      <c r="H14" s="4">
        <f t="shared" si="0"/>
        <v>156100.72</v>
      </c>
    </row>
    <row r="15" spans="1:8" x14ac:dyDescent="0.25">
      <c r="A15" s="23" t="s">
        <v>47</v>
      </c>
      <c r="B15" s="4">
        <v>108350.97</v>
      </c>
      <c r="C15" s="7">
        <v>1811143</v>
      </c>
      <c r="D15" s="4">
        <v>889.08</v>
      </c>
      <c r="E15" s="7">
        <v>322</v>
      </c>
      <c r="F15" s="4">
        <v>23939.05</v>
      </c>
      <c r="G15" s="10">
        <v>3884</v>
      </c>
      <c r="H15" s="4">
        <f t="shared" si="0"/>
        <v>133179.1</v>
      </c>
    </row>
    <row r="16" spans="1:8" x14ac:dyDescent="0.25">
      <c r="A16" s="23" t="s">
        <v>48</v>
      </c>
      <c r="B16" s="4">
        <v>163097.25</v>
      </c>
      <c r="C16" s="7">
        <v>2188440</v>
      </c>
      <c r="D16" s="4">
        <v>375.58</v>
      </c>
      <c r="E16" s="7">
        <v>50</v>
      </c>
      <c r="F16" s="4">
        <v>22383.98</v>
      </c>
      <c r="G16" s="10">
        <v>3876</v>
      </c>
      <c r="H16" s="4">
        <f t="shared" si="0"/>
        <v>185856.81</v>
      </c>
    </row>
    <row r="17" spans="1:8" x14ac:dyDescent="0.25">
      <c r="A17" s="23" t="s">
        <v>49</v>
      </c>
      <c r="B17" s="4">
        <v>120556.5</v>
      </c>
      <c r="C17" s="7">
        <v>2192187</v>
      </c>
      <c r="D17" s="4">
        <v>391.14</v>
      </c>
      <c r="E17" s="7">
        <v>52</v>
      </c>
      <c r="F17" s="4">
        <v>26474.02</v>
      </c>
      <c r="G17" s="10">
        <v>5051</v>
      </c>
      <c r="H17" s="4">
        <f t="shared" si="0"/>
        <v>147421.66</v>
      </c>
    </row>
    <row r="18" spans="1:8" ht="15.75" thickBot="1" x14ac:dyDescent="0.3">
      <c r="A18" s="23" t="s">
        <v>50</v>
      </c>
      <c r="B18" s="4">
        <v>126833.02</v>
      </c>
      <c r="C18" s="7">
        <v>2324652</v>
      </c>
      <c r="D18" s="4">
        <v>353.46</v>
      </c>
      <c r="E18" s="7">
        <v>32</v>
      </c>
      <c r="F18" s="4">
        <v>27794.73</v>
      </c>
      <c r="G18" s="10">
        <v>5221</v>
      </c>
      <c r="H18" s="4">
        <f t="shared" si="0"/>
        <v>154981.21000000002</v>
      </c>
    </row>
    <row r="19" spans="1:8" ht="15.75" thickTop="1" x14ac:dyDescent="0.25">
      <c r="A19" s="19" t="s">
        <v>14</v>
      </c>
      <c r="B19" s="20">
        <f t="shared" ref="B19:H19" si="1">SUM(B7:B18)</f>
        <v>1520820.83</v>
      </c>
      <c r="C19" s="21">
        <f t="shared" si="1"/>
        <v>23270789</v>
      </c>
      <c r="D19" s="20">
        <f t="shared" si="1"/>
        <v>21686.77</v>
      </c>
      <c r="E19" s="21">
        <f t="shared" si="1"/>
        <v>9552</v>
      </c>
      <c r="F19" s="20">
        <f t="shared" si="1"/>
        <v>303116.14</v>
      </c>
      <c r="G19" s="21">
        <f t="shared" si="1"/>
        <v>53006</v>
      </c>
      <c r="H19" s="20">
        <f t="shared" si="1"/>
        <v>1845623.74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"/>
  <sheetViews>
    <sheetView workbookViewId="0">
      <selection activeCell="A4" sqref="A4:H4"/>
    </sheetView>
  </sheetViews>
  <sheetFormatPr defaultRowHeight="15" x14ac:dyDescent="0.25"/>
  <cols>
    <col min="1" max="1" width="15.42578125" style="23" bestFit="1" customWidth="1"/>
    <col min="2" max="2" width="15.7109375" bestFit="1" customWidth="1"/>
    <col min="3" max="3" width="23.28515625" bestFit="1" customWidth="1"/>
    <col min="4" max="4" width="11.140625" bestFit="1" customWidth="1"/>
    <col min="5" max="5" width="15.7109375" bestFit="1" customWidth="1"/>
    <col min="6" max="6" width="12" bestFit="1" customWidth="1"/>
    <col min="7" max="7" width="21.5703125" bestFit="1" customWidth="1"/>
    <col min="8" max="8" width="17.5703125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51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30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52</v>
      </c>
      <c r="B7" s="4">
        <v>127790.13</v>
      </c>
      <c r="C7" s="7">
        <v>2288697</v>
      </c>
      <c r="D7" s="4">
        <v>13649.07</v>
      </c>
      <c r="E7" s="7">
        <v>3357</v>
      </c>
      <c r="F7" s="4">
        <v>30575.119999999999</v>
      </c>
      <c r="G7" s="10">
        <v>5657</v>
      </c>
      <c r="H7" s="4">
        <f t="shared" ref="H7:H18" si="0">+B7+D7+F7</f>
        <v>172014.32</v>
      </c>
    </row>
    <row r="8" spans="1:8" x14ac:dyDescent="0.25">
      <c r="A8" s="23" t="s">
        <v>53</v>
      </c>
      <c r="B8" s="4">
        <v>105750.59</v>
      </c>
      <c r="C8" s="7">
        <v>1821749</v>
      </c>
      <c r="D8" s="4">
        <v>18173.73</v>
      </c>
      <c r="E8" s="7">
        <v>5046</v>
      </c>
      <c r="F8" s="4">
        <v>35546.1</v>
      </c>
      <c r="G8" s="10">
        <v>7040</v>
      </c>
      <c r="H8" s="4">
        <f t="shared" si="0"/>
        <v>159470.41999999998</v>
      </c>
    </row>
    <row r="9" spans="1:8" x14ac:dyDescent="0.25">
      <c r="A9" s="23" t="s">
        <v>54</v>
      </c>
      <c r="B9" s="4">
        <v>102080.53</v>
      </c>
      <c r="C9" s="7">
        <v>1695964</v>
      </c>
      <c r="D9" s="4">
        <v>20123.37</v>
      </c>
      <c r="E9" s="7">
        <v>5910</v>
      </c>
      <c r="F9" s="4">
        <v>36922.339999999997</v>
      </c>
      <c r="G9" s="10">
        <v>7183</v>
      </c>
      <c r="H9" s="4">
        <f t="shared" si="0"/>
        <v>159126.24</v>
      </c>
    </row>
    <row r="10" spans="1:8" x14ac:dyDescent="0.25">
      <c r="A10" s="23" t="s">
        <v>55</v>
      </c>
      <c r="B10" s="4">
        <v>94400.75</v>
      </c>
      <c r="C10" s="7">
        <v>1552326</v>
      </c>
      <c r="D10" s="4">
        <v>30870.65</v>
      </c>
      <c r="E10" s="7">
        <v>10097</v>
      </c>
      <c r="F10" s="4">
        <v>22085.119999999999</v>
      </c>
      <c r="G10" s="10">
        <v>3735</v>
      </c>
      <c r="H10" s="4">
        <f t="shared" si="0"/>
        <v>147356.51999999999</v>
      </c>
    </row>
    <row r="11" spans="1:8" x14ac:dyDescent="0.25">
      <c r="A11" s="23" t="s">
        <v>56</v>
      </c>
      <c r="B11" s="4">
        <v>94459.97</v>
      </c>
      <c r="C11" s="7">
        <v>1581843</v>
      </c>
      <c r="D11" s="4">
        <v>34758.36</v>
      </c>
      <c r="E11" s="7">
        <v>12345</v>
      </c>
      <c r="F11" s="4">
        <v>18195.919999999998</v>
      </c>
      <c r="G11" s="10">
        <v>2206</v>
      </c>
      <c r="H11" s="4">
        <f t="shared" si="0"/>
        <v>147414.25</v>
      </c>
    </row>
    <row r="12" spans="1:8" x14ac:dyDescent="0.25">
      <c r="A12" s="23" t="s">
        <v>57</v>
      </c>
      <c r="B12" s="4">
        <v>99657.37</v>
      </c>
      <c r="C12" s="7">
        <v>1659466</v>
      </c>
      <c r="D12" s="4">
        <v>34832.43</v>
      </c>
      <c r="E12" s="7">
        <v>8920</v>
      </c>
      <c r="F12" s="4">
        <v>23414.240000000002</v>
      </c>
      <c r="G12" s="10">
        <v>3240</v>
      </c>
      <c r="H12" s="4">
        <f t="shared" si="0"/>
        <v>157904.03999999998</v>
      </c>
    </row>
    <row r="13" spans="1:8" x14ac:dyDescent="0.25">
      <c r="A13" s="23" t="s">
        <v>58</v>
      </c>
      <c r="B13" s="4">
        <v>97019.520000000004</v>
      </c>
      <c r="C13" s="7">
        <v>1623747</v>
      </c>
      <c r="D13" s="4">
        <v>20653.87</v>
      </c>
      <c r="E13" s="7">
        <v>6477</v>
      </c>
      <c r="F13" s="4">
        <v>19438.990000000002</v>
      </c>
      <c r="G13" s="10">
        <v>2400</v>
      </c>
      <c r="H13" s="4">
        <f t="shared" si="0"/>
        <v>137112.38</v>
      </c>
    </row>
    <row r="14" spans="1:8" x14ac:dyDescent="0.25">
      <c r="A14" s="23" t="s">
        <v>59</v>
      </c>
      <c r="B14" s="4">
        <v>107965.08</v>
      </c>
      <c r="C14" s="7">
        <v>1803775</v>
      </c>
      <c r="D14" s="4">
        <v>20305.43</v>
      </c>
      <c r="E14" s="7">
        <v>6129</v>
      </c>
      <c r="F14" s="4">
        <v>25567.599999999999</v>
      </c>
      <c r="G14" s="10">
        <v>3927</v>
      </c>
      <c r="H14" s="4">
        <f t="shared" si="0"/>
        <v>153838.11000000002</v>
      </c>
    </row>
    <row r="15" spans="1:8" x14ac:dyDescent="0.25">
      <c r="A15" s="23" t="s">
        <v>60</v>
      </c>
      <c r="B15" s="4">
        <v>116268.82</v>
      </c>
      <c r="C15" s="7">
        <v>1953609</v>
      </c>
      <c r="D15" s="4">
        <v>14963.95</v>
      </c>
      <c r="E15" s="7">
        <v>3718</v>
      </c>
      <c r="F15" s="4">
        <v>29117.79</v>
      </c>
      <c r="G15" s="10">
        <v>5433</v>
      </c>
      <c r="H15" s="4">
        <f t="shared" si="0"/>
        <v>160350.56000000003</v>
      </c>
    </row>
    <row r="16" spans="1:8" x14ac:dyDescent="0.25">
      <c r="A16" s="23" t="s">
        <v>61</v>
      </c>
      <c r="B16" s="4">
        <v>125757.71</v>
      </c>
      <c r="C16" s="7">
        <v>2288000</v>
      </c>
      <c r="D16" s="4">
        <v>12754.85</v>
      </c>
      <c r="E16" s="7">
        <v>2972</v>
      </c>
      <c r="F16" s="4">
        <v>30825.200000000001</v>
      </c>
      <c r="G16" s="10">
        <v>7692</v>
      </c>
      <c r="H16" s="4">
        <f t="shared" si="0"/>
        <v>169337.76</v>
      </c>
    </row>
    <row r="17" spans="1:8" x14ac:dyDescent="0.25">
      <c r="A17" s="23" t="s">
        <v>62</v>
      </c>
      <c r="B17" s="4">
        <v>124187.77</v>
      </c>
      <c r="C17" s="7">
        <v>2211929</v>
      </c>
      <c r="D17" s="4">
        <v>12962.15</v>
      </c>
      <c r="E17" s="7">
        <v>3035</v>
      </c>
      <c r="F17" s="4">
        <v>35493.1</v>
      </c>
      <c r="G17" s="10">
        <v>8154</v>
      </c>
      <c r="H17" s="4">
        <f t="shared" si="0"/>
        <v>172643.02000000002</v>
      </c>
    </row>
    <row r="18" spans="1:8" ht="15.75" thickBot="1" x14ac:dyDescent="0.3">
      <c r="A18" s="23" t="s">
        <v>63</v>
      </c>
      <c r="B18" s="4">
        <v>129335.3</v>
      </c>
      <c r="C18" s="7">
        <v>2321867</v>
      </c>
      <c r="D18" s="4">
        <v>12099.49</v>
      </c>
      <c r="E18" s="7">
        <v>2934</v>
      </c>
      <c r="F18" s="4">
        <v>32776.019999999997</v>
      </c>
      <c r="G18" s="10">
        <v>7220</v>
      </c>
      <c r="H18" s="4">
        <f t="shared" si="0"/>
        <v>174210.81</v>
      </c>
    </row>
    <row r="19" spans="1:8" ht="15.75" thickTop="1" x14ac:dyDescent="0.25">
      <c r="A19" s="19" t="s">
        <v>14</v>
      </c>
      <c r="B19" s="20">
        <f t="shared" ref="B19:H19" si="1">SUM(B7:B18)</f>
        <v>1324673.54</v>
      </c>
      <c r="C19" s="21">
        <f t="shared" si="1"/>
        <v>22802972</v>
      </c>
      <c r="D19" s="20">
        <f t="shared" si="1"/>
        <v>246147.35</v>
      </c>
      <c r="E19" s="21">
        <f t="shared" si="1"/>
        <v>70940</v>
      </c>
      <c r="F19" s="20">
        <f t="shared" si="1"/>
        <v>339957.54</v>
      </c>
      <c r="G19" s="21">
        <f t="shared" si="1"/>
        <v>63887</v>
      </c>
      <c r="H19" s="20">
        <f t="shared" si="1"/>
        <v>1910778.4300000002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31211-34F9-4C16-BF99-38E0DDB1CF2E}">
  <dimension ref="A1:H19"/>
  <sheetViews>
    <sheetView workbookViewId="0">
      <selection activeCell="C19" sqref="C19"/>
    </sheetView>
  </sheetViews>
  <sheetFormatPr defaultRowHeight="15" x14ac:dyDescent="0.25"/>
  <cols>
    <col min="1" max="1" width="15.42578125" style="23" bestFit="1" customWidth="1"/>
    <col min="2" max="2" width="15.7109375" bestFit="1" customWidth="1"/>
    <col min="3" max="3" width="23.28515625" bestFit="1" customWidth="1"/>
    <col min="4" max="4" width="11.140625" bestFit="1" customWidth="1"/>
    <col min="5" max="5" width="15.7109375" bestFit="1" customWidth="1"/>
    <col min="6" max="6" width="12" bestFit="1" customWidth="1"/>
    <col min="7" max="7" width="21.5703125" bestFit="1" customWidth="1"/>
    <col min="8" max="8" width="17.5703125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64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30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65</v>
      </c>
      <c r="B7" s="4">
        <v>131747.98000000001</v>
      </c>
      <c r="C7" s="7">
        <v>2320047</v>
      </c>
      <c r="D7" s="4">
        <v>14071.07</v>
      </c>
      <c r="E7" s="7">
        <v>3699</v>
      </c>
      <c r="F7" s="4">
        <v>33058.839999999997</v>
      </c>
      <c r="G7" s="10">
        <v>6609</v>
      </c>
      <c r="H7" s="4">
        <f t="shared" ref="H7:H18" si="0">+B7+D7+F7</f>
        <v>178877.89</v>
      </c>
    </row>
    <row r="8" spans="1:8" x14ac:dyDescent="0.25">
      <c r="A8" s="23" t="s">
        <v>66</v>
      </c>
      <c r="B8" s="4">
        <v>106062.18</v>
      </c>
      <c r="C8" s="7">
        <v>1761136</v>
      </c>
      <c r="D8" s="4">
        <v>21045.4</v>
      </c>
      <c r="E8" s="7">
        <v>5780</v>
      </c>
      <c r="F8" s="4">
        <v>26178.04</v>
      </c>
      <c r="G8" s="10">
        <v>3923</v>
      </c>
      <c r="H8" s="4">
        <f t="shared" si="0"/>
        <v>153285.62</v>
      </c>
    </row>
    <row r="9" spans="1:8" x14ac:dyDescent="0.25">
      <c r="A9" s="23" t="s">
        <v>67</v>
      </c>
      <c r="B9" s="4">
        <v>97374.71</v>
      </c>
      <c r="C9" s="7">
        <v>1642352</v>
      </c>
      <c r="D9" s="4">
        <v>33203.46</v>
      </c>
      <c r="E9" s="7">
        <v>9333</v>
      </c>
      <c r="F9" s="4">
        <v>27282.400000000001</v>
      </c>
      <c r="G9" s="10">
        <v>4198</v>
      </c>
      <c r="H9" s="4">
        <f t="shared" si="0"/>
        <v>157860.57</v>
      </c>
    </row>
    <row r="10" spans="1:8" x14ac:dyDescent="0.25">
      <c r="A10" s="23" t="s">
        <v>68</v>
      </c>
      <c r="B10" s="4">
        <v>92992.960000000006</v>
      </c>
      <c r="C10" s="7">
        <v>1553833</v>
      </c>
      <c r="D10" s="4">
        <v>49034.62</v>
      </c>
      <c r="E10" s="7">
        <v>10684</v>
      </c>
      <c r="F10" s="4">
        <v>22657.55</v>
      </c>
      <c r="G10" s="10">
        <v>2997</v>
      </c>
      <c r="H10" s="4">
        <f t="shared" si="0"/>
        <v>164685.13</v>
      </c>
    </row>
    <row r="11" spans="1:8" x14ac:dyDescent="0.25">
      <c r="A11" s="23" t="s">
        <v>69</v>
      </c>
      <c r="B11" s="4">
        <v>95280.24</v>
      </c>
      <c r="C11" s="7">
        <v>1583119</v>
      </c>
      <c r="D11" s="4">
        <v>41838.14</v>
      </c>
      <c r="E11" s="7">
        <v>10960</v>
      </c>
      <c r="F11" s="4">
        <v>19841.939999999999</v>
      </c>
      <c r="G11" s="10">
        <v>2251</v>
      </c>
      <c r="H11" s="4">
        <f t="shared" si="0"/>
        <v>156960.32000000001</v>
      </c>
    </row>
    <row r="12" spans="1:8" x14ac:dyDescent="0.25">
      <c r="A12" s="23" t="s">
        <v>70</v>
      </c>
      <c r="B12" s="4">
        <v>97792.78</v>
      </c>
      <c r="C12" s="7">
        <v>1634002</v>
      </c>
      <c r="D12" s="4">
        <v>30094.6</v>
      </c>
      <c r="E12" s="7">
        <v>8740</v>
      </c>
      <c r="F12" s="4">
        <v>22547.09</v>
      </c>
      <c r="G12" s="10">
        <v>2769</v>
      </c>
      <c r="H12" s="4">
        <f t="shared" si="0"/>
        <v>150434.47</v>
      </c>
    </row>
    <row r="13" spans="1:8" x14ac:dyDescent="0.25">
      <c r="A13" s="23" t="s">
        <v>71</v>
      </c>
      <c r="B13" s="4">
        <v>92545.2</v>
      </c>
      <c r="C13" s="7">
        <v>1476412</v>
      </c>
      <c r="D13" s="4">
        <v>25969.58</v>
      </c>
      <c r="E13" s="7">
        <v>8678</v>
      </c>
      <c r="F13" s="4">
        <v>21989.65</v>
      </c>
      <c r="G13" s="10">
        <v>2841</v>
      </c>
      <c r="H13" s="4">
        <f t="shared" si="0"/>
        <v>140504.43</v>
      </c>
    </row>
    <row r="14" spans="1:8" x14ac:dyDescent="0.25">
      <c r="A14" s="23" t="s">
        <v>72</v>
      </c>
      <c r="B14" s="4">
        <v>107008.47</v>
      </c>
      <c r="C14" s="7">
        <v>1862345</v>
      </c>
      <c r="D14" s="4">
        <v>19706.48</v>
      </c>
      <c r="E14" s="7">
        <v>6459</v>
      </c>
      <c r="F14" s="4">
        <v>24541.08</v>
      </c>
      <c r="G14" s="10">
        <v>3551</v>
      </c>
      <c r="H14" s="4">
        <f t="shared" si="0"/>
        <v>151256.03</v>
      </c>
    </row>
    <row r="15" spans="1:8" x14ac:dyDescent="0.25">
      <c r="A15" s="23" t="s">
        <v>73</v>
      </c>
      <c r="B15" s="4">
        <v>107773.82</v>
      </c>
      <c r="C15" s="7">
        <v>1910474</v>
      </c>
      <c r="D15" s="4">
        <v>15844.93</v>
      </c>
      <c r="E15" s="7">
        <v>5102</v>
      </c>
      <c r="F15" s="4">
        <v>23079.040000000001</v>
      </c>
      <c r="G15" s="10">
        <v>3336</v>
      </c>
      <c r="H15" s="4">
        <f t="shared" si="0"/>
        <v>146697.79</v>
      </c>
    </row>
    <row r="16" spans="1:8" x14ac:dyDescent="0.25">
      <c r="A16" s="23" t="s">
        <v>74</v>
      </c>
      <c r="B16" s="4">
        <v>116759.64</v>
      </c>
      <c r="C16" s="7">
        <v>2144370</v>
      </c>
      <c r="D16" s="4">
        <v>14990.42</v>
      </c>
      <c r="E16" s="7">
        <v>4710</v>
      </c>
      <c r="F16" s="4">
        <v>24765.599999999999</v>
      </c>
      <c r="G16" s="10">
        <v>4576</v>
      </c>
      <c r="H16" s="4">
        <f t="shared" si="0"/>
        <v>156515.66</v>
      </c>
    </row>
    <row r="17" spans="1:8" x14ac:dyDescent="0.25">
      <c r="A17" s="23" t="s">
        <v>75</v>
      </c>
      <c r="B17" s="4">
        <v>118268.88</v>
      </c>
      <c r="C17" s="7">
        <v>2106560</v>
      </c>
      <c r="D17" s="4">
        <v>11769.88</v>
      </c>
      <c r="E17" s="7">
        <v>3932</v>
      </c>
      <c r="F17" s="4">
        <v>34340.69</v>
      </c>
      <c r="G17" s="10">
        <v>7596</v>
      </c>
      <c r="H17" s="4">
        <f t="shared" si="0"/>
        <v>164379.45000000001</v>
      </c>
    </row>
    <row r="18" spans="1:8" ht="15.75" thickBot="1" x14ac:dyDescent="0.3">
      <c r="A18" s="23" t="s">
        <v>76</v>
      </c>
      <c r="B18" s="4">
        <v>133529.19</v>
      </c>
      <c r="C18" s="7">
        <v>2453525</v>
      </c>
      <c r="D18" s="4">
        <v>10493.99</v>
      </c>
      <c r="E18" s="7">
        <v>3620</v>
      </c>
      <c r="F18" s="4">
        <v>41706.019999999997</v>
      </c>
      <c r="G18" s="10">
        <v>9990</v>
      </c>
      <c r="H18" s="4">
        <f t="shared" si="0"/>
        <v>185729.19999999998</v>
      </c>
    </row>
    <row r="19" spans="1:8" ht="15.75" thickTop="1" x14ac:dyDescent="0.25">
      <c r="A19" s="19" t="s">
        <v>14</v>
      </c>
      <c r="B19" s="20">
        <f t="shared" ref="B19:H19" si="1">SUM(B7:B18)</f>
        <v>1297136.0499999998</v>
      </c>
      <c r="C19" s="21">
        <f t="shared" si="1"/>
        <v>22448175</v>
      </c>
      <c r="D19" s="20">
        <f t="shared" si="1"/>
        <v>288062.57</v>
      </c>
      <c r="E19" s="21">
        <f t="shared" si="1"/>
        <v>81697</v>
      </c>
      <c r="F19" s="20">
        <f t="shared" si="1"/>
        <v>321987.94000000006</v>
      </c>
      <c r="G19" s="21">
        <f t="shared" si="1"/>
        <v>54637</v>
      </c>
      <c r="H19" s="20">
        <f t="shared" si="1"/>
        <v>1907186.5599999998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9279-2A5B-4C14-89DC-470F4D72368F}">
  <dimension ref="A1:H19"/>
  <sheetViews>
    <sheetView workbookViewId="0">
      <selection activeCell="D14" sqref="D14"/>
    </sheetView>
  </sheetViews>
  <sheetFormatPr defaultRowHeight="15" x14ac:dyDescent="0.25"/>
  <cols>
    <col min="1" max="1" width="15.42578125" style="23" bestFit="1" customWidth="1"/>
    <col min="2" max="2" width="15.7109375" bestFit="1" customWidth="1"/>
    <col min="3" max="3" width="23.28515625" bestFit="1" customWidth="1"/>
    <col min="4" max="4" width="11.5703125" bestFit="1" customWidth="1"/>
    <col min="5" max="5" width="15.7109375" bestFit="1" customWidth="1"/>
    <col min="6" max="6" width="12" bestFit="1" customWidth="1"/>
    <col min="7" max="7" width="21.5703125" bestFit="1" customWidth="1"/>
    <col min="8" max="8" width="17.5703125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77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30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78</v>
      </c>
      <c r="B7" s="4">
        <v>140240.93</v>
      </c>
      <c r="C7" s="7">
        <v>2502757</v>
      </c>
      <c r="D7" s="4">
        <v>11818.76</v>
      </c>
      <c r="E7" s="7">
        <v>3963</v>
      </c>
      <c r="F7" s="4">
        <v>47024.47</v>
      </c>
      <c r="G7" s="10">
        <v>11296</v>
      </c>
      <c r="H7" s="4">
        <f t="shared" ref="H7:H18" si="0">+B7+D7+F7</f>
        <v>199084.16</v>
      </c>
    </row>
    <row r="8" spans="1:8" x14ac:dyDescent="0.25">
      <c r="A8" s="23" t="s">
        <v>79</v>
      </c>
      <c r="B8" s="4">
        <v>105593.66</v>
      </c>
      <c r="C8" s="7">
        <v>1764712</v>
      </c>
      <c r="D8" s="4">
        <v>17904.57</v>
      </c>
      <c r="E8" s="7">
        <v>6113</v>
      </c>
      <c r="F8" s="4">
        <v>38994.29</v>
      </c>
      <c r="G8" s="10">
        <v>8178</v>
      </c>
      <c r="H8" s="4">
        <f t="shared" si="0"/>
        <v>162492.52000000002</v>
      </c>
    </row>
    <row r="9" spans="1:8" x14ac:dyDescent="0.25">
      <c r="A9" s="23" t="s">
        <v>80</v>
      </c>
      <c r="B9" s="4">
        <v>100599.01</v>
      </c>
      <c r="C9" s="7">
        <v>1677032</v>
      </c>
      <c r="D9" s="4">
        <v>25657.03</v>
      </c>
      <c r="E9" s="7">
        <v>9333</v>
      </c>
      <c r="F9" s="4">
        <v>34733.22</v>
      </c>
      <c r="G9" s="10">
        <v>5899</v>
      </c>
      <c r="H9" s="4">
        <f t="shared" si="0"/>
        <v>160989.26</v>
      </c>
    </row>
    <row r="10" spans="1:8" x14ac:dyDescent="0.25">
      <c r="A10" s="23" t="s">
        <v>81</v>
      </c>
      <c r="B10" s="4">
        <v>94745.36</v>
      </c>
      <c r="C10" s="7">
        <v>1548458</v>
      </c>
      <c r="D10" s="4">
        <v>24612.080000000002</v>
      </c>
      <c r="E10" s="7">
        <v>9634</v>
      </c>
      <c r="F10" s="4">
        <v>30712</v>
      </c>
      <c r="G10" s="10">
        <v>5140</v>
      </c>
      <c r="H10" s="4">
        <f t="shared" si="0"/>
        <v>150069.44</v>
      </c>
    </row>
    <row r="11" spans="1:8" x14ac:dyDescent="0.25">
      <c r="A11" s="23" t="s">
        <v>82</v>
      </c>
      <c r="B11" s="4">
        <v>96164.04</v>
      </c>
      <c r="C11" s="7">
        <v>1581275</v>
      </c>
      <c r="D11" s="24">
        <v>23059.26</v>
      </c>
      <c r="E11" s="25" t="s">
        <v>90</v>
      </c>
      <c r="F11" s="4">
        <v>21157.15</v>
      </c>
      <c r="G11" s="10">
        <v>2589</v>
      </c>
      <c r="H11" s="4">
        <f t="shared" si="0"/>
        <v>140380.44999999998</v>
      </c>
    </row>
    <row r="12" spans="1:8" x14ac:dyDescent="0.25">
      <c r="A12" s="23" t="s">
        <v>83</v>
      </c>
      <c r="B12" s="4">
        <v>96579.59</v>
      </c>
      <c r="C12" s="7">
        <v>1635441</v>
      </c>
      <c r="D12" s="4">
        <v>21164.17</v>
      </c>
      <c r="E12" s="7">
        <v>9715</v>
      </c>
      <c r="F12" s="4">
        <v>27538.77</v>
      </c>
      <c r="G12" s="10">
        <v>3728</v>
      </c>
      <c r="H12" s="4">
        <f t="shared" si="0"/>
        <v>145282.53</v>
      </c>
    </row>
    <row r="13" spans="1:8" x14ac:dyDescent="0.25">
      <c r="A13" s="23" t="s">
        <v>84</v>
      </c>
      <c r="B13" s="4">
        <v>93218.81</v>
      </c>
      <c r="C13" s="7">
        <v>413646</v>
      </c>
      <c r="D13" s="4">
        <v>16659.060000000001</v>
      </c>
      <c r="E13" s="7">
        <v>7481</v>
      </c>
      <c r="F13" s="4">
        <v>16894.77</v>
      </c>
      <c r="G13" s="10">
        <v>2199</v>
      </c>
      <c r="H13" s="4">
        <f t="shared" si="0"/>
        <v>126772.64</v>
      </c>
    </row>
    <row r="14" spans="1:8" x14ac:dyDescent="0.25">
      <c r="A14" s="23" t="s">
        <v>85</v>
      </c>
      <c r="B14" s="4">
        <v>91803.54</v>
      </c>
      <c r="C14" s="7">
        <v>1527337</v>
      </c>
      <c r="D14" s="4">
        <v>14010.8</v>
      </c>
      <c r="E14" s="7">
        <v>6129</v>
      </c>
      <c r="F14" s="4">
        <v>14294.15</v>
      </c>
      <c r="G14" s="10">
        <v>1855</v>
      </c>
      <c r="H14" s="4">
        <f t="shared" si="0"/>
        <v>120108.48999999999</v>
      </c>
    </row>
    <row r="15" spans="1:8" x14ac:dyDescent="0.25">
      <c r="A15" s="23" t="s">
        <v>86</v>
      </c>
      <c r="B15" s="4">
        <v>99691.71</v>
      </c>
      <c r="C15" s="7">
        <v>1705251</v>
      </c>
      <c r="D15" s="4">
        <v>12010.44</v>
      </c>
      <c r="E15" s="7">
        <v>5014</v>
      </c>
      <c r="F15" s="4">
        <v>14765.34</v>
      </c>
      <c r="G15" s="10">
        <v>2152</v>
      </c>
      <c r="H15" s="4">
        <f t="shared" si="0"/>
        <v>126467.49</v>
      </c>
    </row>
    <row r="16" spans="1:8" x14ac:dyDescent="0.25">
      <c r="A16" s="23" t="s">
        <v>87</v>
      </c>
      <c r="B16" s="4">
        <v>119272.59</v>
      </c>
      <c r="C16" s="7">
        <v>2220364</v>
      </c>
      <c r="D16" s="4">
        <v>9994.42</v>
      </c>
      <c r="E16" s="7">
        <v>3838</v>
      </c>
      <c r="F16" s="4">
        <v>28011.17</v>
      </c>
      <c r="G16" s="10">
        <v>6322</v>
      </c>
      <c r="H16" s="4">
        <f t="shared" si="0"/>
        <v>157278.18</v>
      </c>
    </row>
    <row r="17" spans="1:8" x14ac:dyDescent="0.25">
      <c r="A17" s="23" t="s">
        <v>88</v>
      </c>
      <c r="B17" s="4">
        <v>118005.12</v>
      </c>
      <c r="C17" s="7">
        <v>2126855</v>
      </c>
      <c r="D17" s="4">
        <v>7981.52</v>
      </c>
      <c r="E17" s="7">
        <v>3282</v>
      </c>
      <c r="F17" s="4">
        <v>32982.44</v>
      </c>
      <c r="G17" s="10">
        <v>8893</v>
      </c>
      <c r="H17" s="4">
        <f t="shared" si="0"/>
        <v>158969.08000000002</v>
      </c>
    </row>
    <row r="18" spans="1:8" ht="15.75" thickBot="1" x14ac:dyDescent="0.3">
      <c r="A18" s="23" t="s">
        <v>89</v>
      </c>
      <c r="B18" s="4">
        <v>122465.13</v>
      </c>
      <c r="C18" s="7">
        <v>2221182</v>
      </c>
      <c r="D18" s="4">
        <v>9283.6299999999992</v>
      </c>
      <c r="E18" s="7">
        <v>3413</v>
      </c>
      <c r="F18" s="4">
        <v>37635.99</v>
      </c>
      <c r="G18" s="10">
        <v>8252</v>
      </c>
      <c r="H18" s="4">
        <f t="shared" si="0"/>
        <v>169384.75</v>
      </c>
    </row>
    <row r="19" spans="1:8" ht="15.75" thickTop="1" x14ac:dyDescent="0.25">
      <c r="A19" s="19" t="s">
        <v>14</v>
      </c>
      <c r="B19" s="20">
        <f t="shared" ref="B19:H19" si="1">SUM(B7:B18)</f>
        <v>1278379.4899999998</v>
      </c>
      <c r="C19" s="21">
        <f t="shared" si="1"/>
        <v>20924310</v>
      </c>
      <c r="D19" s="20">
        <f t="shared" si="1"/>
        <v>194155.74</v>
      </c>
      <c r="E19" s="21">
        <f t="shared" si="1"/>
        <v>67915</v>
      </c>
      <c r="F19" s="20">
        <f t="shared" si="1"/>
        <v>344743.75999999995</v>
      </c>
      <c r="G19" s="21">
        <f t="shared" si="1"/>
        <v>66503</v>
      </c>
      <c r="H19" s="20">
        <f t="shared" si="1"/>
        <v>1817278.99</v>
      </c>
    </row>
  </sheetData>
  <mergeCells count="5">
    <mergeCell ref="A1:H1"/>
    <mergeCell ref="A2:H2"/>
    <mergeCell ref="A3:H3"/>
    <mergeCell ref="A4:H4"/>
    <mergeCell ref="A5:H5"/>
  </mergeCells>
  <phoneticPr fontId="3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1E78-0CAE-4760-9E87-1A1ADE650916}">
  <dimension ref="A1:H19"/>
  <sheetViews>
    <sheetView workbookViewId="0">
      <selection activeCell="D19" sqref="D19"/>
    </sheetView>
  </sheetViews>
  <sheetFormatPr defaultColWidth="16.42578125" defaultRowHeight="15" x14ac:dyDescent="0.25"/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91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30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92</v>
      </c>
      <c r="B7" s="4">
        <v>119797.96</v>
      </c>
      <c r="C7" s="7">
        <v>2173084</v>
      </c>
      <c r="D7" s="4">
        <v>14783.71</v>
      </c>
      <c r="E7" s="7">
        <v>4473</v>
      </c>
      <c r="F7" s="4">
        <v>40297.22</v>
      </c>
      <c r="G7" s="10">
        <v>8977</v>
      </c>
      <c r="H7" s="4">
        <f t="shared" ref="H7:H18" si="0">+B7+D7+F7</f>
        <v>174878.89</v>
      </c>
    </row>
    <row r="8" spans="1:8" x14ac:dyDescent="0.25">
      <c r="A8" s="23" t="s">
        <v>93</v>
      </c>
      <c r="B8" s="4">
        <v>106736.49</v>
      </c>
      <c r="C8" s="7">
        <v>1827383</v>
      </c>
      <c r="D8" s="4">
        <v>18181.48</v>
      </c>
      <c r="E8" s="7">
        <v>6385</v>
      </c>
      <c r="F8" s="4">
        <v>32633.87</v>
      </c>
      <c r="G8" s="10">
        <v>6119</v>
      </c>
      <c r="H8" s="4">
        <f t="shared" si="0"/>
        <v>157551.84</v>
      </c>
    </row>
    <row r="9" spans="1:8" x14ac:dyDescent="0.25">
      <c r="A9" s="23" t="s">
        <v>94</v>
      </c>
      <c r="B9" s="4">
        <v>98452.35</v>
      </c>
      <c r="C9" s="7">
        <v>1663420</v>
      </c>
      <c r="D9" s="4">
        <v>24053.62</v>
      </c>
      <c r="E9" s="7">
        <v>7005</v>
      </c>
      <c r="F9" s="4">
        <v>34307.32</v>
      </c>
      <c r="G9" s="10">
        <v>6590</v>
      </c>
      <c r="H9" s="4">
        <f t="shared" si="0"/>
        <v>156813.29</v>
      </c>
    </row>
    <row r="10" spans="1:8" x14ac:dyDescent="0.25">
      <c r="A10" s="23" t="s">
        <v>95</v>
      </c>
      <c r="B10" s="4">
        <v>91560.68</v>
      </c>
      <c r="C10" s="7">
        <v>1512282</v>
      </c>
      <c r="D10" s="4">
        <v>32425.74</v>
      </c>
      <c r="E10" s="7">
        <v>10421</v>
      </c>
      <c r="F10" s="4">
        <v>30315.56</v>
      </c>
      <c r="G10" s="10">
        <v>5300</v>
      </c>
      <c r="H10" s="4">
        <f t="shared" si="0"/>
        <v>154301.98000000001</v>
      </c>
    </row>
    <row r="11" spans="1:8" x14ac:dyDescent="0.25">
      <c r="A11" s="23" t="s">
        <v>96</v>
      </c>
      <c r="B11" s="4">
        <v>99041.38</v>
      </c>
      <c r="C11" s="7">
        <v>1514835</v>
      </c>
      <c r="D11" s="4">
        <v>30848.560000000001</v>
      </c>
      <c r="E11" s="7">
        <v>11180</v>
      </c>
      <c r="F11" s="4">
        <v>19302.61</v>
      </c>
      <c r="G11" s="10">
        <v>2234</v>
      </c>
      <c r="H11" s="4">
        <f t="shared" si="0"/>
        <v>149192.54999999999</v>
      </c>
    </row>
    <row r="12" spans="1:8" x14ac:dyDescent="0.25">
      <c r="A12" s="23" t="s">
        <v>97</v>
      </c>
      <c r="B12" s="4">
        <v>73725.19</v>
      </c>
      <c r="C12" s="7">
        <v>1562168</v>
      </c>
      <c r="D12" s="4">
        <v>32289.88</v>
      </c>
      <c r="E12" s="7">
        <v>10859</v>
      </c>
      <c r="F12" s="4">
        <v>34248.410000000003</v>
      </c>
      <c r="G12" s="10">
        <v>5790</v>
      </c>
      <c r="H12" s="4">
        <f t="shared" si="0"/>
        <v>140263.48000000001</v>
      </c>
    </row>
    <row r="13" spans="1:8" x14ac:dyDescent="0.25">
      <c r="A13" s="23" t="s">
        <v>98</v>
      </c>
      <c r="B13" s="4">
        <v>119404.32</v>
      </c>
      <c r="C13" s="7">
        <v>1717857</v>
      </c>
      <c r="D13" s="4">
        <v>25639.65</v>
      </c>
      <c r="E13" s="7">
        <v>7921</v>
      </c>
      <c r="F13" s="4">
        <v>20230.650000000001</v>
      </c>
      <c r="G13" s="10">
        <v>2625</v>
      </c>
      <c r="H13" s="4">
        <f t="shared" si="0"/>
        <v>165274.62</v>
      </c>
    </row>
    <row r="14" spans="1:8" x14ac:dyDescent="0.25">
      <c r="A14" s="23" t="s">
        <v>99</v>
      </c>
      <c r="B14" s="4">
        <v>95729.04</v>
      </c>
      <c r="C14" s="7">
        <v>1810809</v>
      </c>
      <c r="D14" s="4">
        <v>19928.810000000001</v>
      </c>
      <c r="E14" s="7">
        <v>6412</v>
      </c>
      <c r="F14" s="4">
        <v>21101.96</v>
      </c>
      <c r="G14" s="10">
        <v>2701</v>
      </c>
      <c r="H14" s="4">
        <f t="shared" si="0"/>
        <v>136759.81</v>
      </c>
    </row>
    <row r="15" spans="1:8" x14ac:dyDescent="0.25">
      <c r="A15" s="23" t="s">
        <v>100</v>
      </c>
      <c r="B15" s="4">
        <v>97584.29</v>
      </c>
      <c r="C15" s="7">
        <v>1896267</v>
      </c>
      <c r="D15" s="4">
        <v>20560.22</v>
      </c>
      <c r="E15" s="7">
        <v>5746</v>
      </c>
      <c r="F15" s="4">
        <v>20019.740000000002</v>
      </c>
      <c r="G15" s="10">
        <v>2617</v>
      </c>
      <c r="H15" s="4">
        <f t="shared" si="0"/>
        <v>138164.25</v>
      </c>
    </row>
    <row r="16" spans="1:8" x14ac:dyDescent="0.25">
      <c r="A16" s="23" t="s">
        <v>101</v>
      </c>
      <c r="B16" s="4">
        <v>123156.38</v>
      </c>
      <c r="C16" s="7">
        <v>2290979</v>
      </c>
      <c r="D16" s="4">
        <v>16728</v>
      </c>
      <c r="E16" s="7">
        <v>4383</v>
      </c>
      <c r="F16" s="4">
        <v>19347.71</v>
      </c>
      <c r="G16" s="10">
        <v>3563</v>
      </c>
      <c r="H16" s="4">
        <f t="shared" si="0"/>
        <v>159232.09</v>
      </c>
    </row>
    <row r="17" spans="1:8" x14ac:dyDescent="0.25">
      <c r="A17" s="23" t="s">
        <v>102</v>
      </c>
      <c r="B17" s="4">
        <v>122793.55</v>
      </c>
      <c r="C17" s="7">
        <v>2187595</v>
      </c>
      <c r="D17" s="4">
        <v>19167.509999999998</v>
      </c>
      <c r="E17" s="7">
        <v>4263</v>
      </c>
      <c r="F17" s="4">
        <v>34383.06</v>
      </c>
      <c r="G17" s="10">
        <v>7727</v>
      </c>
      <c r="H17" s="4">
        <f t="shared" si="0"/>
        <v>176344.12</v>
      </c>
    </row>
    <row r="18" spans="1:8" ht="15.75" thickBot="1" x14ac:dyDescent="0.3">
      <c r="A18" s="23" t="s">
        <v>103</v>
      </c>
      <c r="B18" s="4">
        <v>138057.17000000001</v>
      </c>
      <c r="C18" s="7">
        <v>2500020</v>
      </c>
      <c r="D18" s="4">
        <v>20013.63</v>
      </c>
      <c r="E18" s="7">
        <v>4126</v>
      </c>
      <c r="F18" s="4">
        <v>31692.51</v>
      </c>
      <c r="G18" s="10">
        <v>6278</v>
      </c>
      <c r="H18" s="4">
        <f t="shared" si="0"/>
        <v>189763.31000000003</v>
      </c>
    </row>
    <row r="19" spans="1:8" ht="15.75" thickTop="1" x14ac:dyDescent="0.25">
      <c r="A19" s="19" t="s">
        <v>14</v>
      </c>
      <c r="B19" s="20">
        <f t="shared" ref="B19:H19" si="1">SUM(B7:B18)</f>
        <v>1286038.8</v>
      </c>
      <c r="C19" s="21">
        <f t="shared" si="1"/>
        <v>22656699</v>
      </c>
      <c r="D19" s="20">
        <f t="shared" si="1"/>
        <v>274620.81</v>
      </c>
      <c r="E19" s="21">
        <f t="shared" si="1"/>
        <v>83174</v>
      </c>
      <c r="F19" s="20">
        <f t="shared" si="1"/>
        <v>337880.62</v>
      </c>
      <c r="G19" s="21">
        <f t="shared" si="1"/>
        <v>60521</v>
      </c>
      <c r="H19" s="20">
        <f t="shared" si="1"/>
        <v>1898540.23</v>
      </c>
    </row>
  </sheetData>
  <mergeCells count="5">
    <mergeCell ref="A1:H1"/>
    <mergeCell ref="A2:H2"/>
    <mergeCell ref="A3:H3"/>
    <mergeCell ref="A4:H4"/>
    <mergeCell ref="A5:H5"/>
  </mergeCells>
  <printOptions gridLines="1"/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07776-24B3-4A67-9CFE-769D558AC51C}">
  <dimension ref="A1:H19"/>
  <sheetViews>
    <sheetView workbookViewId="0">
      <selection sqref="A1:XFD1048576"/>
    </sheetView>
  </sheetViews>
  <sheetFormatPr defaultRowHeight="15" x14ac:dyDescent="0.25"/>
  <cols>
    <col min="1" max="1" width="15.42578125" bestFit="1" customWidth="1"/>
    <col min="2" max="2" width="16.140625" bestFit="1" customWidth="1"/>
    <col min="3" max="3" width="24.28515625" bestFit="1" customWidth="1"/>
    <col min="4" max="4" width="11.140625" bestFit="1" customWidth="1"/>
    <col min="5" max="5" width="16.5703125" bestFit="1" customWidth="1"/>
    <col min="6" max="6" width="12.42578125" bestFit="1" customWidth="1"/>
    <col min="7" max="7" width="23" bestFit="1" customWidth="1"/>
    <col min="8" max="8" width="18.28515625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104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15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105</v>
      </c>
      <c r="B7" s="4">
        <v>121389.49</v>
      </c>
      <c r="C7" s="7">
        <v>2107175</v>
      </c>
      <c r="D7" s="4">
        <v>21304.53</v>
      </c>
      <c r="E7" s="7">
        <v>4100</v>
      </c>
      <c r="F7" s="4">
        <v>31634.77</v>
      </c>
      <c r="G7" s="10">
        <v>6345</v>
      </c>
      <c r="H7" s="4">
        <f t="shared" ref="H7:H18" si="0">+B7+D7+F7</f>
        <v>174328.79</v>
      </c>
    </row>
    <row r="8" spans="1:8" x14ac:dyDescent="0.25">
      <c r="A8" s="23" t="s">
        <v>106</v>
      </c>
      <c r="B8" s="4">
        <v>111511.48</v>
      </c>
      <c r="C8" s="7">
        <v>1844966</v>
      </c>
      <c r="D8" s="4">
        <v>31907.18</v>
      </c>
      <c r="E8" s="7">
        <v>5293</v>
      </c>
      <c r="F8" s="4">
        <v>38811.67</v>
      </c>
      <c r="G8" s="10">
        <v>7899</v>
      </c>
      <c r="H8" s="4">
        <f t="shared" si="0"/>
        <v>182230.33000000002</v>
      </c>
    </row>
    <row r="9" spans="1:8" x14ac:dyDescent="0.25">
      <c r="A9" s="23" t="s">
        <v>107</v>
      </c>
      <c r="B9" s="4">
        <v>106866.64</v>
      </c>
      <c r="C9" s="7">
        <v>1768360</v>
      </c>
      <c r="D9" s="4">
        <v>45501.18</v>
      </c>
      <c r="E9" s="7">
        <v>8221</v>
      </c>
      <c r="F9" s="4">
        <v>34913.870000000003</v>
      </c>
      <c r="G9" s="10">
        <v>6520</v>
      </c>
      <c r="H9" s="4">
        <f t="shared" si="0"/>
        <v>187281.69</v>
      </c>
    </row>
    <row r="10" spans="1:8" x14ac:dyDescent="0.25">
      <c r="A10" s="23" t="s">
        <v>108</v>
      </c>
      <c r="B10" s="4">
        <v>96479.85</v>
      </c>
      <c r="C10" s="7">
        <v>1541537</v>
      </c>
      <c r="D10" s="4">
        <v>40025.839999999997</v>
      </c>
      <c r="E10" s="7">
        <v>7410</v>
      </c>
      <c r="F10" s="4">
        <v>38752.26</v>
      </c>
      <c r="G10" s="10">
        <v>7235</v>
      </c>
      <c r="H10" s="4">
        <f t="shared" si="0"/>
        <v>175257.95</v>
      </c>
    </row>
    <row r="11" spans="1:8" x14ac:dyDescent="0.25">
      <c r="A11" s="23" t="s">
        <v>109</v>
      </c>
      <c r="B11" s="4">
        <v>97558.18</v>
      </c>
      <c r="C11" s="7">
        <v>1492493</v>
      </c>
      <c r="D11" s="4">
        <v>49745.17</v>
      </c>
      <c r="E11" s="7">
        <v>11176</v>
      </c>
      <c r="F11" s="4">
        <v>22121.03</v>
      </c>
      <c r="G11" s="10">
        <v>3169</v>
      </c>
      <c r="H11" s="4">
        <f t="shared" si="0"/>
        <v>169424.37999999998</v>
      </c>
    </row>
    <row r="12" spans="1:8" x14ac:dyDescent="0.25">
      <c r="A12" s="23" t="s">
        <v>110</v>
      </c>
      <c r="B12" s="4">
        <v>118502.26</v>
      </c>
      <c r="C12" s="7">
        <v>1688996</v>
      </c>
      <c r="D12" s="4">
        <v>63321.22</v>
      </c>
      <c r="E12" s="7">
        <v>10849</v>
      </c>
      <c r="F12" s="4">
        <v>25267.87</v>
      </c>
      <c r="G12" s="10">
        <v>3568</v>
      </c>
      <c r="H12" s="4">
        <f t="shared" si="0"/>
        <v>207091.34999999998</v>
      </c>
    </row>
    <row r="13" spans="1:8" x14ac:dyDescent="0.25">
      <c r="A13" s="23" t="s">
        <v>111</v>
      </c>
      <c r="B13" s="4">
        <v>102655.57</v>
      </c>
      <c r="C13" s="7">
        <v>1598061</v>
      </c>
      <c r="D13" s="4">
        <v>36695.24</v>
      </c>
      <c r="E13" s="7">
        <v>7840</v>
      </c>
      <c r="F13" s="4">
        <v>23234.080000000002</v>
      </c>
      <c r="G13" s="10">
        <v>2929</v>
      </c>
      <c r="H13" s="4">
        <f t="shared" si="0"/>
        <v>162584.89000000001</v>
      </c>
    </row>
    <row r="14" spans="1:8" x14ac:dyDescent="0.25">
      <c r="A14" s="23" t="s">
        <v>112</v>
      </c>
      <c r="B14" s="4">
        <v>111710.76</v>
      </c>
      <c r="C14" s="7">
        <v>1818503</v>
      </c>
      <c r="D14" s="4">
        <v>29794.51</v>
      </c>
      <c r="E14" s="7">
        <v>5519</v>
      </c>
      <c r="F14" s="4">
        <v>25244.34</v>
      </c>
      <c r="G14" s="10">
        <v>3403</v>
      </c>
      <c r="H14" s="4">
        <f t="shared" si="0"/>
        <v>166749.60999999999</v>
      </c>
    </row>
    <row r="15" spans="1:8" x14ac:dyDescent="0.25">
      <c r="A15" s="23" t="s">
        <v>113</v>
      </c>
      <c r="B15" s="4">
        <v>119996.31</v>
      </c>
      <c r="C15" s="7">
        <v>1990708</v>
      </c>
      <c r="D15" s="4">
        <v>32656.92</v>
      </c>
      <c r="E15" s="7">
        <v>4428</v>
      </c>
      <c r="F15" s="4">
        <v>22544.73</v>
      </c>
      <c r="G15" s="10">
        <v>3326</v>
      </c>
      <c r="H15" s="4">
        <f t="shared" si="0"/>
        <v>175197.96</v>
      </c>
    </row>
    <row r="16" spans="1:8" x14ac:dyDescent="0.25">
      <c r="A16" s="23" t="s">
        <v>114</v>
      </c>
      <c r="B16" s="4">
        <v>124956.97</v>
      </c>
      <c r="C16" s="7">
        <v>2189317</v>
      </c>
      <c r="D16" s="4">
        <v>36365.47</v>
      </c>
      <c r="E16" s="7">
        <v>4088</v>
      </c>
      <c r="F16" s="4">
        <v>25718.81</v>
      </c>
      <c r="G16" s="10">
        <v>4297</v>
      </c>
      <c r="H16" s="4">
        <f t="shared" si="0"/>
        <v>187041.25</v>
      </c>
    </row>
    <row r="17" spans="1:8" x14ac:dyDescent="0.25">
      <c r="A17" s="23" t="s">
        <v>115</v>
      </c>
      <c r="B17" s="4">
        <v>136514.82999999999</v>
      </c>
      <c r="C17" s="7">
        <v>2501543</v>
      </c>
      <c r="D17" s="4">
        <v>29412.79</v>
      </c>
      <c r="E17" s="7">
        <v>4119</v>
      </c>
      <c r="F17" s="4">
        <v>33527.57</v>
      </c>
      <c r="G17" s="10">
        <v>7339</v>
      </c>
      <c r="H17" s="4">
        <f t="shared" si="0"/>
        <v>199455.19</v>
      </c>
    </row>
    <row r="18" spans="1:8" ht="15.75" thickBot="1" x14ac:dyDescent="0.3">
      <c r="A18" s="23" t="s">
        <v>116</v>
      </c>
      <c r="B18" s="4">
        <v>139371.72</v>
      </c>
      <c r="C18" s="7">
        <v>2356783</v>
      </c>
      <c r="D18" s="4">
        <v>39986.300000000003</v>
      </c>
      <c r="E18" s="7">
        <v>4306</v>
      </c>
      <c r="F18" s="4">
        <v>37485.57</v>
      </c>
      <c r="G18" s="10">
        <v>8612</v>
      </c>
      <c r="H18" s="4">
        <f t="shared" si="0"/>
        <v>216843.59000000003</v>
      </c>
    </row>
    <row r="19" spans="1:8" ht="15.75" thickTop="1" x14ac:dyDescent="0.25">
      <c r="A19" s="19" t="s">
        <v>14</v>
      </c>
      <c r="B19" s="20">
        <f t="shared" ref="B19:H19" si="1">SUM(B7:B18)</f>
        <v>1387514.06</v>
      </c>
      <c r="C19" s="21">
        <f t="shared" si="1"/>
        <v>22898442</v>
      </c>
      <c r="D19" s="20">
        <f t="shared" si="1"/>
        <v>456716.35</v>
      </c>
      <c r="E19" s="21">
        <f t="shared" si="1"/>
        <v>77349</v>
      </c>
      <c r="F19" s="20">
        <f t="shared" si="1"/>
        <v>359256.57</v>
      </c>
      <c r="G19" s="21">
        <f t="shared" si="1"/>
        <v>64642</v>
      </c>
      <c r="H19" s="20">
        <f t="shared" si="1"/>
        <v>2203486.9799999995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BADD-7DE2-46C1-A3E8-AE7449E1A951}">
  <dimension ref="A1:H19"/>
  <sheetViews>
    <sheetView topLeftCell="A2" workbookViewId="0">
      <selection activeCell="H7" sqref="H7"/>
    </sheetView>
  </sheetViews>
  <sheetFormatPr defaultRowHeight="15" x14ac:dyDescent="0.25"/>
  <cols>
    <col min="1" max="1" width="15.42578125" bestFit="1" customWidth="1"/>
    <col min="2" max="2" width="16.140625" bestFit="1" customWidth="1"/>
    <col min="3" max="3" width="24.28515625" bestFit="1" customWidth="1"/>
    <col min="4" max="4" width="11.140625" bestFit="1" customWidth="1"/>
    <col min="5" max="5" width="16.5703125" bestFit="1" customWidth="1"/>
    <col min="6" max="6" width="12.42578125" bestFit="1" customWidth="1"/>
    <col min="7" max="7" width="23" bestFit="1" customWidth="1"/>
    <col min="8" max="8" width="18.28515625" bestFit="1" customWidth="1"/>
  </cols>
  <sheetData>
    <row r="1" spans="1:8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8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x14ac:dyDescent="0.25">
      <c r="A3" s="26" t="s">
        <v>1</v>
      </c>
      <c r="B3" s="26"/>
      <c r="C3" s="26"/>
      <c r="D3" s="26"/>
      <c r="E3" s="26"/>
      <c r="F3" s="26"/>
      <c r="G3" s="26"/>
      <c r="H3" s="26"/>
    </row>
    <row r="4" spans="1:8" x14ac:dyDescent="0.25">
      <c r="A4" s="26" t="s">
        <v>117</v>
      </c>
      <c r="B4" s="26"/>
      <c r="C4" s="26"/>
      <c r="D4" s="26"/>
      <c r="E4" s="26"/>
      <c r="F4" s="26"/>
      <c r="G4" s="26"/>
      <c r="H4" s="26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15.75" thickBot="1" x14ac:dyDescent="0.3">
      <c r="A6" s="22" t="s">
        <v>3</v>
      </c>
      <c r="B6" s="2" t="s">
        <v>4</v>
      </c>
      <c r="C6" s="6" t="s">
        <v>5</v>
      </c>
      <c r="D6" s="2" t="s">
        <v>6</v>
      </c>
      <c r="E6" s="6" t="s">
        <v>7</v>
      </c>
      <c r="F6" s="2" t="s">
        <v>8</v>
      </c>
      <c r="G6" s="9" t="s">
        <v>9</v>
      </c>
      <c r="H6" s="2" t="s">
        <v>10</v>
      </c>
    </row>
    <row r="7" spans="1:8" x14ac:dyDescent="0.25">
      <c r="A7" s="23" t="s">
        <v>118</v>
      </c>
      <c r="B7" s="4">
        <v>125853.97</v>
      </c>
      <c r="C7" s="7">
        <v>2103687</v>
      </c>
      <c r="D7" s="4">
        <v>43106.71</v>
      </c>
      <c r="E7" s="7">
        <v>4611</v>
      </c>
      <c r="F7" s="4">
        <v>48627.38</v>
      </c>
      <c r="G7" s="10">
        <v>11277</v>
      </c>
      <c r="H7" s="4">
        <f t="shared" ref="H7:H18" si="0">+B7+D7+F7</f>
        <v>217588.06</v>
      </c>
    </row>
    <row r="8" spans="1:8" x14ac:dyDescent="0.25">
      <c r="A8" s="23" t="s">
        <v>119</v>
      </c>
      <c r="B8" s="4">
        <v>118014.52</v>
      </c>
      <c r="C8" s="7">
        <v>1814502</v>
      </c>
      <c r="D8" s="4">
        <v>37800.97</v>
      </c>
      <c r="E8" s="7">
        <v>5970</v>
      </c>
      <c r="F8" s="4">
        <v>40913.85</v>
      </c>
      <c r="G8" s="10">
        <v>7726</v>
      </c>
      <c r="H8" s="4">
        <f t="shared" si="0"/>
        <v>196729.34</v>
      </c>
    </row>
    <row r="9" spans="1:8" x14ac:dyDescent="0.25">
      <c r="A9" s="23" t="s">
        <v>120</v>
      </c>
      <c r="B9" s="4">
        <v>110212.75</v>
      </c>
      <c r="C9" s="7">
        <v>1739530</v>
      </c>
      <c r="D9" s="4">
        <v>49336.39</v>
      </c>
      <c r="E9" s="7">
        <v>9395</v>
      </c>
      <c r="F9" s="4">
        <v>36906.47</v>
      </c>
      <c r="G9" s="10">
        <v>6213</v>
      </c>
      <c r="H9" s="4">
        <f t="shared" si="0"/>
        <v>196455.61000000002</v>
      </c>
    </row>
    <row r="10" spans="1:8" x14ac:dyDescent="0.25">
      <c r="A10" s="23" t="s">
        <v>134</v>
      </c>
      <c r="B10" s="4">
        <v>103650.38</v>
      </c>
      <c r="C10" s="7">
        <v>1535764</v>
      </c>
      <c r="D10" s="4">
        <v>63662.55</v>
      </c>
      <c r="E10" s="7">
        <v>10107</v>
      </c>
      <c r="F10" s="4">
        <v>34886.839999999997</v>
      </c>
      <c r="G10" s="10">
        <v>5635</v>
      </c>
      <c r="H10" s="4">
        <f t="shared" si="0"/>
        <v>202199.77</v>
      </c>
    </row>
    <row r="11" spans="1:8" x14ac:dyDescent="0.25">
      <c r="A11" s="23" t="s">
        <v>121</v>
      </c>
      <c r="B11" s="4">
        <v>103127.23</v>
      </c>
      <c r="C11" s="7">
        <v>1613396</v>
      </c>
      <c r="D11" s="4">
        <v>51553.49</v>
      </c>
      <c r="E11" s="7">
        <v>10107</v>
      </c>
      <c r="F11" s="4">
        <v>22805.65</v>
      </c>
      <c r="G11" s="10">
        <v>2724</v>
      </c>
      <c r="H11" s="4">
        <f t="shared" si="0"/>
        <v>177486.37</v>
      </c>
    </row>
    <row r="12" spans="1:8" x14ac:dyDescent="0.25">
      <c r="A12" s="23" t="s">
        <v>122</v>
      </c>
      <c r="B12" s="4">
        <v>106423.86</v>
      </c>
      <c r="C12" s="7">
        <v>1702622</v>
      </c>
      <c r="D12" s="4">
        <v>28959.64</v>
      </c>
      <c r="E12" s="7">
        <v>8322</v>
      </c>
      <c r="F12" s="4">
        <v>26671.37</v>
      </c>
      <c r="G12" s="10">
        <v>3315</v>
      </c>
      <c r="H12" s="4">
        <f t="shared" si="0"/>
        <v>162054.87</v>
      </c>
    </row>
    <row r="13" spans="1:8" x14ac:dyDescent="0.25">
      <c r="A13" s="23" t="s">
        <v>123</v>
      </c>
      <c r="B13" s="4">
        <v>107920.58</v>
      </c>
      <c r="C13" s="7">
        <v>1664590</v>
      </c>
      <c r="D13" s="4">
        <v>22734.880000000001</v>
      </c>
      <c r="E13" s="7">
        <v>7485</v>
      </c>
      <c r="F13" s="4">
        <v>26644.26</v>
      </c>
      <c r="G13" s="10">
        <v>3571</v>
      </c>
      <c r="H13" s="4">
        <f t="shared" si="0"/>
        <v>157299.72</v>
      </c>
    </row>
    <row r="14" spans="1:8" x14ac:dyDescent="0.25">
      <c r="A14" s="23" t="s">
        <v>124</v>
      </c>
      <c r="B14" s="4">
        <v>112407.58</v>
      </c>
      <c r="C14" s="7">
        <v>1863342</v>
      </c>
      <c r="D14" s="4">
        <v>17665.98</v>
      </c>
      <c r="E14" s="7">
        <v>6503</v>
      </c>
      <c r="F14" s="4">
        <v>28894.51</v>
      </c>
      <c r="G14" s="10">
        <v>4107</v>
      </c>
      <c r="H14" s="4">
        <f t="shared" si="0"/>
        <v>158968.07</v>
      </c>
    </row>
    <row r="15" spans="1:8" x14ac:dyDescent="0.25">
      <c r="A15" s="23" t="s">
        <v>125</v>
      </c>
      <c r="B15" s="4">
        <v>109758.09</v>
      </c>
      <c r="C15" s="7">
        <v>1812619</v>
      </c>
      <c r="D15" s="4">
        <v>14808.59</v>
      </c>
      <c r="E15" s="7">
        <v>4927</v>
      </c>
      <c r="F15" s="4">
        <v>27983.68</v>
      </c>
      <c r="G15" s="10">
        <v>3755</v>
      </c>
      <c r="H15" s="4">
        <f t="shared" si="0"/>
        <v>152550.35999999999</v>
      </c>
    </row>
    <row r="16" spans="1:8" x14ac:dyDescent="0.25">
      <c r="A16" s="23" t="s">
        <v>126</v>
      </c>
      <c r="B16" s="4">
        <v>132186.79</v>
      </c>
      <c r="C16" s="7">
        <v>2163549</v>
      </c>
      <c r="D16" s="4">
        <v>13085.93</v>
      </c>
      <c r="E16" s="7">
        <v>4013</v>
      </c>
      <c r="F16" s="4">
        <v>34641.81</v>
      </c>
      <c r="G16" s="10">
        <v>6045</v>
      </c>
      <c r="H16" s="4">
        <f t="shared" si="0"/>
        <v>179914.53</v>
      </c>
    </row>
    <row r="17" spans="1:8" x14ac:dyDescent="0.25">
      <c r="A17" s="23" t="s">
        <v>127</v>
      </c>
      <c r="B17" s="4">
        <v>140788.45000000001</v>
      </c>
      <c r="C17" s="7">
        <v>2352765</v>
      </c>
      <c r="D17" s="4">
        <v>13327.56</v>
      </c>
      <c r="E17" s="7">
        <v>3832</v>
      </c>
      <c r="F17" s="4">
        <v>30887.57</v>
      </c>
      <c r="G17" s="10">
        <v>5401</v>
      </c>
      <c r="H17" s="4">
        <f t="shared" si="0"/>
        <v>185003.58000000002</v>
      </c>
    </row>
    <row r="18" spans="1:8" ht="15.75" thickBot="1" x14ac:dyDescent="0.3">
      <c r="A18" s="23" t="s">
        <v>128</v>
      </c>
      <c r="B18" s="4">
        <v>156274.82</v>
      </c>
      <c r="C18" s="7">
        <v>2328121</v>
      </c>
      <c r="D18" s="4">
        <v>11702.15</v>
      </c>
      <c r="E18" s="7">
        <v>3292</v>
      </c>
      <c r="F18" s="4">
        <v>35802.949999999997</v>
      </c>
      <c r="G18" s="10">
        <v>7356</v>
      </c>
      <c r="H18" s="4">
        <f t="shared" si="0"/>
        <v>203779.91999999998</v>
      </c>
    </row>
    <row r="19" spans="1:8" ht="15.75" thickTop="1" x14ac:dyDescent="0.25">
      <c r="A19" s="19" t="s">
        <v>14</v>
      </c>
      <c r="B19" s="20">
        <f>SUM(B7:B18)</f>
        <v>1426619.0199999998</v>
      </c>
      <c r="C19" s="21">
        <f>SUM(C7:C18)</f>
        <v>22694487</v>
      </c>
      <c r="D19" s="20">
        <f t="shared" ref="D19:H19" si="1">SUM(D7:D18)</f>
        <v>367744.84</v>
      </c>
      <c r="E19" s="21">
        <f t="shared" si="1"/>
        <v>78564</v>
      </c>
      <c r="F19" s="20">
        <f t="shared" si="1"/>
        <v>395666.33999999997</v>
      </c>
      <c r="G19" s="21">
        <f t="shared" si="1"/>
        <v>67125</v>
      </c>
      <c r="H19" s="20">
        <f t="shared" si="1"/>
        <v>2190030.2000000002</v>
      </c>
    </row>
  </sheetData>
  <mergeCells count="5">
    <mergeCell ref="A1:H1"/>
    <mergeCell ref="A2:H2"/>
    <mergeCell ref="A3:H3"/>
    <mergeCell ref="A4:H4"/>
    <mergeCell ref="A5:H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2014-2015</vt:lpstr>
      <vt:lpstr>2015-2016</vt:lpstr>
      <vt:lpstr>2016-2017</vt:lpstr>
      <vt:lpstr>2017-2018</vt:lpstr>
      <vt:lpstr>2018-2019</vt:lpstr>
      <vt:lpstr>2019-2020</vt:lpstr>
      <vt:lpstr>2020-2021</vt:lpstr>
      <vt:lpstr>2021-2022</vt:lpstr>
      <vt:lpstr>2022-2023</vt:lpstr>
      <vt:lpstr>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Leah Hanna</cp:lastModifiedBy>
  <cp:lastPrinted>2020-11-05T19:56:21Z</cp:lastPrinted>
  <dcterms:created xsi:type="dcterms:W3CDTF">2014-12-01T21:17:29Z</dcterms:created>
  <dcterms:modified xsi:type="dcterms:W3CDTF">2024-09-24T20:29:25Z</dcterms:modified>
</cp:coreProperties>
</file>